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im Tracking" sheetId="1" r:id="rId4"/>
    <sheet state="visible" name="Long Stayers Tracking" sheetId="2" r:id="rId5"/>
    <sheet state="visible" name="Data Assessment" sheetId="3" r:id="rId6"/>
    <sheet state="visible" name="Resource Bank " sheetId="4" r:id="rId7"/>
    <sheet state="visible" name="Data Calculator - May" sheetId="5" r:id="rId8"/>
    <sheet state="visible" name="Data Results - May" sheetId="6" r:id="rId9"/>
    <sheet state="visible" name="Data Calculator - June" sheetId="7" r:id="rId10"/>
    <sheet state="visible" name="Data Results - June" sheetId="8" r:id="rId11"/>
    <sheet state="visible" name="Data Calculator - July" sheetId="9" r:id="rId12"/>
    <sheet state="visible" name="Data Results - July" sheetId="10" r:id="rId13"/>
    <sheet state="visible" name="Data Calculator - August" sheetId="11" r:id="rId14"/>
    <sheet state="visible" name="Data Results - August" sheetId="12" r:id="rId15"/>
    <sheet state="visible" name="Data Calculator - September" sheetId="13" r:id="rId16"/>
    <sheet state="visible" name="Data Results - September" sheetId="14" r:id="rId17"/>
    <sheet state="visible" name="Data Calculator - October" sheetId="15" r:id="rId18"/>
    <sheet state="visible" name="Data Results - October" sheetId="16" r:id="rId19"/>
  </sheets>
  <definedNames>
    <definedName hidden="1" localSheetId="4" name="_xlnm._FilterDatabase">'Data Calculator - May'!$A$2:$F$105</definedName>
    <definedName hidden="1" localSheetId="6" name="_xlnm._FilterDatabase">'Data Calculator - June'!$A$2:$F$105</definedName>
    <definedName hidden="1" localSheetId="8" name="_xlnm._FilterDatabase">'Data Calculator - July'!$A$2:$F$105</definedName>
    <definedName hidden="1" localSheetId="10" name="_xlnm._FilterDatabase">'Data Calculator - August'!$A$2:$F$105</definedName>
    <definedName hidden="1" localSheetId="12" name="_xlnm._FilterDatabase">'Data Calculator - September'!$A$2:$F$105</definedName>
    <definedName hidden="1" localSheetId="14" name="_xlnm._FilterDatabase">'Data Calculator - October'!$A$2:$F$106</definedName>
  </definedNames>
  <calcPr/>
</workbook>
</file>

<file path=xl/sharedStrings.xml><?xml version="1.0" encoding="utf-8"?>
<sst xmlns="http://schemas.openxmlformats.org/spreadsheetml/2006/main" count="244" uniqueCount="83">
  <si>
    <r>
      <rPr>
        <rFont val="Asap Condensed"/>
        <b/>
        <color theme="1"/>
        <sz val="18.0"/>
      </rPr>
      <t>System Flow: </t>
    </r>
    <r>
      <rPr>
        <rFont val="Asap Condensed"/>
        <b val="0"/>
        <color theme="1"/>
        <sz val="18.0"/>
      </rPr>
      <t>Aim Tracking</t>
    </r>
  </si>
  <si>
    <t>Aim Setting</t>
  </si>
  <si>
    <r>
      <rPr>
        <rFont val="Asap Condensed"/>
        <i val="0"/>
        <color rgb="FF666666"/>
        <sz val="9.0"/>
      </rPr>
      <t xml:space="preserve">⬅️ </t>
    </r>
    <r>
      <rPr>
        <rFont val="Asap Condensed"/>
        <i/>
        <color rgb="FF666666"/>
        <sz val="9.0"/>
      </rPr>
      <t xml:space="preserve"> Pick a number that is an ambitious and realistic increase over the baseline rate </t>
    </r>
    <r>
      <rPr>
        <rFont val="Asap Condensed"/>
        <i val="0"/>
        <color rgb="FF666666"/>
        <sz val="9.0"/>
      </rPr>
      <t>➡️</t>
    </r>
  </si>
  <si>
    <t>Baseline data</t>
  </si>
  <si>
    <t>Focus subpopulation (chronic or veteran only):</t>
  </si>
  <si>
    <t>Chronic</t>
  </si>
  <si>
    <t>Length of Stay Aim:</t>
  </si>
  <si>
    <t>90 Days</t>
  </si>
  <si>
    <t>Current length of stay:</t>
  </si>
  <si>
    <t>(May Avg LOT on BNL)</t>
  </si>
  <si>
    <r>
      <rPr>
        <rFont val="Arial"/>
        <b/>
        <i/>
        <color rgb="FF12B5EA"/>
        <sz val="16.0"/>
      </rPr>
      <t>Our aim: By November 30, we will improve our average length of stay on the</t>
    </r>
    <r>
      <rPr>
        <rFont val="Arial"/>
        <b/>
        <i/>
        <color rgb="FFFF6D01"/>
        <sz val="16.0"/>
      </rPr>
      <t xml:space="preserve"> chronic </t>
    </r>
    <r>
      <rPr>
        <rFont val="Arial"/>
        <b/>
        <i/>
        <color rgb="FF12B5EA"/>
        <sz val="16.0"/>
      </rPr>
      <t>BNL</t>
    </r>
    <r>
      <rPr>
        <rFont val="Arial"/>
        <b/>
        <i/>
        <color rgb="FFFF6D01"/>
        <sz val="16.0"/>
      </rPr>
      <t xml:space="preserve"> </t>
    </r>
    <r>
      <rPr>
        <rFont val="Arial"/>
        <b/>
        <i/>
        <color rgb="FF12B5EA"/>
        <sz val="16.0"/>
      </rPr>
      <t>to  ____ days</t>
    </r>
  </si>
  <si>
    <t>Length of time during the cohort</t>
  </si>
  <si>
    <r>
      <rPr>
        <rFont val="Asap Condensed"/>
        <i val="0"/>
        <color rgb="FF666666"/>
        <sz val="9.0"/>
      </rPr>
      <t xml:space="preserve">⬅️ </t>
    </r>
    <r>
      <rPr>
        <rFont val="Asap Condensed"/>
        <i/>
        <color rgb="FF666666"/>
        <sz val="9.0"/>
      </rPr>
      <t xml:space="preserve"> Data will auto-populate from the corresponding month</t>
    </r>
  </si>
  <si>
    <t>May</t>
  </si>
  <si>
    <t>June</t>
  </si>
  <si>
    <t>July</t>
  </si>
  <si>
    <t>August</t>
  </si>
  <si>
    <t>September</t>
  </si>
  <si>
    <t>October</t>
  </si>
  <si>
    <r>
      <rPr>
        <rFont val="Asap Condensed"/>
        <b/>
        <color theme="1"/>
        <sz val="18.0"/>
      </rPr>
      <t>System Flow: </t>
    </r>
    <r>
      <rPr>
        <rFont val="Asap Condensed"/>
        <b val="0"/>
        <color theme="1"/>
        <sz val="18.0"/>
      </rPr>
      <t>Long Stayers Tracking</t>
    </r>
  </si>
  <si>
    <t>Long Stayer Tracking</t>
  </si>
  <si>
    <t>Long Stayer Percentage</t>
  </si>
  <si>
    <t>Current Month (Select )</t>
  </si>
  <si>
    <t>Total number of long stayers (on the list for over 6 months)</t>
  </si>
  <si>
    <t>Long stayers as a percentage of the list</t>
  </si>
  <si>
    <r>
      <rPr>
        <rFont val="Asap Condensed"/>
        <i val="0"/>
        <color rgb="FF666666"/>
        <sz val="9.0"/>
      </rPr>
      <t xml:space="preserve">⬅️ </t>
    </r>
    <r>
      <rPr>
        <rFont val="Asap Condensed"/>
        <i/>
        <color rgb="FF666666"/>
        <sz val="9.0"/>
      </rPr>
      <t xml:space="preserve"> Data will auto-populate from the corresponding month</t>
    </r>
  </si>
  <si>
    <r>
      <rPr>
        <rFont val="Asap Condensed"/>
        <i val="0"/>
        <color rgb="FF666666"/>
        <sz val="9.0"/>
      </rPr>
      <t xml:space="preserve">⬅️ </t>
    </r>
    <r>
      <rPr>
        <rFont val="Asap Condensed"/>
        <i/>
        <color rgb="FF666666"/>
        <sz val="9.0"/>
      </rPr>
      <t xml:space="preserve"> Data will auto-populate from the corresponding month</t>
    </r>
  </si>
  <si>
    <t>Long stayers during the cohort</t>
  </si>
  <si>
    <t>Long stayers % during the cohort</t>
  </si>
  <si>
    <t>System Flow</t>
  </si>
  <si>
    <t>Date:</t>
  </si>
  <si>
    <t xml:space="preserve">Please place an "X" in the column that best describes your answer. </t>
  </si>
  <si>
    <t>BY-NAME LIST FOUNDATIONS</t>
  </si>
  <si>
    <t>Yes</t>
  </si>
  <si>
    <t>No</t>
  </si>
  <si>
    <t>Sometimes</t>
  </si>
  <si>
    <r>
      <rPr>
        <rFont val="&quot;Asap Condensed&quot;, sans-serif"/>
        <color rgb="FF000000"/>
        <sz val="12.0"/>
      </rPr>
      <t xml:space="preserve">1. Are you able to pull a by-name list of actively homeless individuals?
</t>
    </r>
    <r>
      <rPr>
        <rFont val="&quot;Asap Condensed&quot;, sans-serif"/>
        <i/>
        <color rgb="FF000000"/>
        <sz val="10.0"/>
      </rPr>
      <t>This should be a BNL of individuals representing the population you've chosen for this cohort</t>
    </r>
  </si>
  <si>
    <t>X</t>
  </si>
  <si>
    <r>
      <rPr>
        <rFont val="Asap Condensed"/>
        <color theme="1"/>
        <sz val="12.0"/>
      </rPr>
      <t xml:space="preserve">2.a. Is your by-name list continually up-to-date?
</t>
    </r>
    <r>
      <rPr>
        <rFont val="Asap Condensed"/>
        <i/>
        <color theme="1"/>
        <sz val="10.0"/>
      </rPr>
      <t>Are you able to update your BNL at a minimum of a weekly basis to reflect who is new, who is housed, and who is inactive?</t>
    </r>
  </si>
  <si>
    <t xml:space="preserve">     b. If not weekly, how often do you update your list?_______________________</t>
  </si>
  <si>
    <r>
      <rPr>
        <rFont val="&quot;Asap Condensed&quot;, sans-serif"/>
        <color rgb="FF000000"/>
        <sz val="12.0"/>
      </rPr>
      <t xml:space="preserve">3. Are you able to track the date that clients enter your system?
</t>
    </r>
    <r>
      <rPr>
        <rFont val="&quot;Asap Condensed&quot;, sans-serif"/>
        <i/>
        <color rgb="FF000000"/>
        <sz val="10.0"/>
      </rPr>
      <t>Examples of data elements you can use are date of assessment, CE program start date, or date added to the BNL</t>
    </r>
  </si>
  <si>
    <t>Clear the Bottlenecks in the Housing Process</t>
  </si>
  <si>
    <t>Map the Housing Process</t>
  </si>
  <si>
    <t>More to come</t>
  </si>
  <si>
    <t>House Our Long Stayers</t>
  </si>
  <si>
    <t>Change Ideas for When It's Hard to House a Client</t>
  </si>
  <si>
    <t>Distribute the Power</t>
  </si>
  <si>
    <t>Copy and paste HMIS ID's  &amp; Dates added to BNL of clients active on your BNL here in Column A &amp; B starting in cell A3</t>
  </si>
  <si>
    <r>
      <rPr>
        <rFont val="Asap Condensed"/>
        <b/>
        <color rgb="FFFFFFFF"/>
      </rPr>
      <t>AUTOCALCULATED FIELDS
(</t>
    </r>
    <r>
      <rPr>
        <rFont val="Asap Condensed"/>
        <b/>
        <color rgb="FFFF0000"/>
      </rPr>
      <t>If your list has more than 100 rows, make sure the formulas in Column C through Column F carry down to your last row</t>
    </r>
    <r>
      <rPr>
        <rFont val="Asap Condensed"/>
        <b/>
        <color rgb="FFFFFFFF"/>
      </rPr>
      <t>)</t>
    </r>
  </si>
  <si>
    <t>Validation Check</t>
  </si>
  <si>
    <t>HMIS ID</t>
  </si>
  <si>
    <t>Date Added to BNL</t>
  </si>
  <si>
    <t>Today's Date</t>
  </si>
  <si>
    <t>Number of Days on BNL</t>
  </si>
  <si>
    <t>LOT Category</t>
  </si>
  <si>
    <t>Long Stayer?</t>
  </si>
  <si>
    <t>Duplicate Check</t>
  </si>
  <si>
    <t>Criteria</t>
  </si>
  <si>
    <t># Days</t>
  </si>
  <si>
    <t>Unit</t>
  </si>
  <si>
    <t xml:space="preserve"> or more days</t>
  </si>
  <si>
    <t>More than 12 months</t>
  </si>
  <si>
    <t>6-12 months</t>
  </si>
  <si>
    <t>3-6 months</t>
  </si>
  <si>
    <t>0-3 months</t>
  </si>
  <si>
    <t>Average LOT on BNL</t>
  </si>
  <si>
    <t>days</t>
  </si>
  <si>
    <r>
      <rPr>
        <rFont val="Asap Condensed"/>
        <b/>
        <color rgb="FFFFFFFF"/>
      </rPr>
      <t xml:space="preserve">Long Stayers
</t>
    </r>
    <r>
      <rPr>
        <rFont val="Asap Condensed"/>
        <color rgb="FFFFFFFF"/>
      </rPr>
      <t>(&gt;=6 months on BNL)</t>
    </r>
  </si>
  <si>
    <t># Long Stayers on BNL</t>
  </si>
  <si>
    <t>% of BNL are Long Stayers</t>
  </si>
  <si>
    <t>Total # actively homeless on BNL</t>
  </si>
  <si>
    <t>Number of Households</t>
  </si>
  <si>
    <r>
      <rPr>
        <rFont val="Asap Condensed"/>
        <b/>
        <color rgb="FFFFFFFF"/>
      </rPr>
      <t>AUTOCALCULATED FIELDS
(</t>
    </r>
    <r>
      <rPr>
        <rFont val="Asap Condensed"/>
        <b/>
        <color rgb="FFFF0000"/>
      </rPr>
      <t>If your list has more than 100 rows, make sure the formulas in Column C through Column F carry down to your last row</t>
    </r>
    <r>
      <rPr>
        <rFont val="Asap Condensed"/>
        <b/>
        <color rgb="FFFFFFFF"/>
      </rPr>
      <t>)</t>
    </r>
  </si>
  <si>
    <t>Long-Stayer?</t>
  </si>
  <si>
    <r>
      <rPr>
        <rFont val="Asap Condensed"/>
        <b/>
        <color rgb="FFFFFFFF"/>
      </rPr>
      <t xml:space="preserve">Long Stayers
</t>
    </r>
    <r>
      <rPr>
        <rFont val="Asap Condensed"/>
        <color rgb="FFFFFFFF"/>
      </rPr>
      <t>(&gt;=6 months on BNL)</t>
    </r>
  </si>
  <si>
    <r>
      <rPr>
        <rFont val="Asap Condensed"/>
        <b/>
        <color rgb="FFFFFFFF"/>
      </rPr>
      <t>AUTOCALCULATED FIELDS
(</t>
    </r>
    <r>
      <rPr>
        <rFont val="Asap Condensed"/>
        <b/>
        <color rgb="FFFF0000"/>
      </rPr>
      <t>If your list has more than 100 rows, make sure the formulas in Column C through Column F carry down to your last row</t>
    </r>
    <r>
      <rPr>
        <rFont val="Asap Condensed"/>
        <b/>
        <color rgb="FFFFFFFF"/>
      </rPr>
      <t>)</t>
    </r>
  </si>
  <si>
    <r>
      <rPr>
        <rFont val="Asap Condensed"/>
        <b/>
        <color rgb="FFFFFFFF"/>
      </rPr>
      <t xml:space="preserve">Long Stayers
</t>
    </r>
    <r>
      <rPr>
        <rFont val="Asap Condensed"/>
        <color rgb="FFFFFFFF"/>
      </rPr>
      <t>(&gt;=6 months on BNL)</t>
    </r>
  </si>
  <si>
    <r>
      <rPr>
        <rFont val="Asap Condensed"/>
        <b/>
        <color rgb="FFFFFFFF"/>
      </rPr>
      <t>AUTOCALCULATED FIELDS
(</t>
    </r>
    <r>
      <rPr>
        <rFont val="Asap Condensed"/>
        <b/>
        <color rgb="FFFF0000"/>
      </rPr>
      <t>If your list has more than 100 rows, make sure the formulas in Column C through Column F carry down to your last row</t>
    </r>
    <r>
      <rPr>
        <rFont val="Asap Condensed"/>
        <b/>
        <color rgb="FFFFFFFF"/>
      </rPr>
      <t>)</t>
    </r>
  </si>
  <si>
    <r>
      <rPr>
        <rFont val="Asap Condensed"/>
        <b/>
        <color rgb="FFFFFFFF"/>
      </rPr>
      <t xml:space="preserve">Long Stayers
</t>
    </r>
    <r>
      <rPr>
        <rFont val="Asap Condensed"/>
        <color rgb="FFFFFFFF"/>
      </rPr>
      <t>(&gt;=6 months on BNL)</t>
    </r>
  </si>
  <si>
    <r>
      <rPr>
        <rFont val="Asap Condensed"/>
        <b/>
        <color rgb="FFFFFFFF"/>
      </rPr>
      <t>AUTOCALCULATED FIELDS
(</t>
    </r>
    <r>
      <rPr>
        <rFont val="Asap Condensed"/>
        <b/>
        <color rgb="FFFF0000"/>
      </rPr>
      <t>If your list has more than 100 rows, make sure the formulas in Column C through Column F carry down to your last row</t>
    </r>
    <r>
      <rPr>
        <rFont val="Asap Condensed"/>
        <b/>
        <color rgb="FFFFFFFF"/>
      </rPr>
      <t>)</t>
    </r>
  </si>
  <si>
    <r>
      <rPr>
        <rFont val="Asap Condensed"/>
        <b/>
        <color rgb="FFFFFFFF"/>
      </rPr>
      <t xml:space="preserve">Long Stayers
</t>
    </r>
    <r>
      <rPr>
        <rFont val="Asap Condensed"/>
        <color rgb="FFFFFFFF"/>
      </rPr>
      <t>(&gt;=6 months on BNL)</t>
    </r>
  </si>
  <si>
    <r>
      <rPr>
        <rFont val="Asap Condensed"/>
        <b/>
        <color rgb="FFFFFFFF"/>
      </rPr>
      <t>AUTOCALCULATED FIELDS
(</t>
    </r>
    <r>
      <rPr>
        <rFont val="Asap Condensed"/>
        <b/>
        <color rgb="FFFF0000"/>
      </rPr>
      <t>If your list has more than 100 rows, make sure the formulas in Column C through Column F carry down to your last row</t>
    </r>
    <r>
      <rPr>
        <rFont val="Asap Condensed"/>
        <b/>
        <color rgb="FFFFFFFF"/>
      </rPr>
      <t>)</t>
    </r>
  </si>
  <si>
    <r>
      <rPr>
        <rFont val="Asap Condensed"/>
        <b/>
        <color rgb="FFFFFFFF"/>
      </rPr>
      <t xml:space="preserve">Long Stayers
</t>
    </r>
    <r>
      <rPr>
        <rFont val="Asap Condensed"/>
        <color rgb="FFFFFFFF"/>
      </rPr>
      <t>(&gt;=6 months on BNL)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</si>
</sst>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.0"/>
    <numFmt numFmtId="165" formatCode="mmmm yyyy"/>
    <numFmt numFmtId="166" formatCode="0.0%"/>
    <numFmt numFmtId="167" formatCode="m/d/yyyy"/>
    <numFmt numFmtId="168" formatCode="mm/dd/yy"/>
  </numFmts>
  <fonts count="33">
    <font>
      <sz val="10.0"/>
      <color rgb="FF000000"/>
      <name val="Arial"/>
    </font>
    <font>
      <b/>
      <sz val="16.0"/>
      <color theme="1"/>
      <name val="Asap Condensed"/>
    </font>
    <font>
      <sz val="11.0"/>
      <color theme="1"/>
      <name val="Asap Condensed"/>
    </font>
    <font>
      <b/>
      <i/>
      <sz val="11.0"/>
      <color rgb="FF000000"/>
      <name val="Asap Condensed"/>
    </font>
    <font>
      <sz val="11.0"/>
      <color rgb="FF434343"/>
      <name val="Asap Condensed"/>
    </font>
    <font>
      <i/>
      <sz val="9.0"/>
      <color rgb="FF666666"/>
      <name val="Asap Condensed"/>
    </font>
    <font>
      <b/>
      <i/>
      <sz val="11.0"/>
      <color rgb="FF666666"/>
      <name val="Asap Condensed"/>
    </font>
    <font>
      <sz val="11.0"/>
      <color rgb="FF666666"/>
      <name val="Asap Condensed"/>
    </font>
    <font>
      <sz val="11.0"/>
      <color rgb="FF000000"/>
      <name val="Asap Condensed"/>
    </font>
    <font/>
    <font>
      <b/>
      <i/>
      <sz val="16.0"/>
      <color rgb="FF12B5EA"/>
      <name val="Asap Condensed"/>
    </font>
    <font>
      <b/>
      <i/>
      <sz val="11.0"/>
      <color rgb="FF434343"/>
      <name val="Asap Condensed"/>
    </font>
    <font>
      <b/>
      <sz val="18.0"/>
      <color theme="1"/>
      <name val="Asap Condensed"/>
    </font>
    <font>
      <sz val="11.0"/>
      <color rgb="FF434343"/>
      <name val="Arial"/>
    </font>
    <font>
      <b/>
      <sz val="24.0"/>
      <color theme="1"/>
      <name val="Asap Condensed"/>
    </font>
    <font>
      <b/>
      <sz val="12.0"/>
      <color theme="1"/>
      <name val="Asap Condensed"/>
    </font>
    <font>
      <sz val="11.0"/>
      <color rgb="FFFFFFFF"/>
      <name val="Asap Condensed"/>
    </font>
    <font>
      <b/>
      <sz val="16.0"/>
      <color rgb="FFFFFFFF"/>
      <name val="&quot;Asap Condensed&quot;"/>
    </font>
    <font>
      <sz val="12.0"/>
      <color rgb="FFFFFFFF"/>
      <name val="Asap Condensed"/>
    </font>
    <font>
      <sz val="12.0"/>
      <color rgb="FF000000"/>
      <name val="&quot;Asap Condensed&quot;"/>
    </font>
    <font>
      <color theme="1"/>
      <name val="Arial"/>
    </font>
    <font>
      <sz val="12.0"/>
      <color theme="1"/>
      <name val="Asap Condensed"/>
    </font>
    <font>
      <color theme="1"/>
      <name val="Asap Condensed"/>
    </font>
    <font>
      <b/>
      <color theme="1"/>
      <name val="Asap Condensed"/>
    </font>
    <font>
      <u/>
      <color rgb="FF1155CC"/>
      <name val="Asap Condensed"/>
    </font>
    <font>
      <i/>
      <color theme="1"/>
      <name val="Asap Condensed"/>
    </font>
    <font>
      <b/>
      <color rgb="FFFFFFFF"/>
      <name val="Asap Condensed"/>
    </font>
    <font>
      <b/>
      <color rgb="FF000000"/>
      <name val="Asap Condensed"/>
    </font>
    <font>
      <color rgb="FF000000"/>
      <name val="Arial"/>
    </font>
    <font>
      <name val="Asap Condensed"/>
    </font>
    <font>
      <color rgb="FF000000"/>
      <name val="Asap Condensed"/>
    </font>
    <font>
      <color rgb="FFFFFFFF"/>
      <name val="Asap Condensed"/>
    </font>
    <font>
      <sz val="10.0"/>
      <color theme="1"/>
      <name val="Asap Condensed"/>
    </font>
  </fonts>
  <fills count="12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theme="4"/>
        <bgColor theme="4"/>
      </patternFill>
    </fill>
    <fill>
      <patternFill patternType="solid">
        <fgColor rgb="FFA50A51"/>
        <bgColor rgb="FFA50A51"/>
      </patternFill>
    </fill>
    <fill>
      <patternFill patternType="solid">
        <fgColor rgb="FF4A86E8"/>
        <bgColor rgb="FF4A86E8"/>
      </patternFill>
    </fill>
    <fill>
      <patternFill patternType="solid">
        <fgColor rgb="FFFF00FF"/>
        <bgColor rgb="FFFF00FF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EF2CD"/>
        <bgColor rgb="FFFEF2CD"/>
      </patternFill>
    </fill>
    <fill>
      <patternFill patternType="solid">
        <fgColor rgb="FF666666"/>
        <bgColor rgb="FF666666"/>
      </patternFill>
    </fill>
  </fills>
  <borders count="28">
    <border/>
    <border>
      <left style="dotted">
        <color rgb="FF12B5EA"/>
      </left>
      <top style="dotted">
        <color rgb="FF12B5EA"/>
      </top>
    </border>
    <border>
      <right style="dotted">
        <color rgb="FF12B5EA"/>
      </right>
      <top style="dotted">
        <color rgb="FF12B5EA"/>
      </top>
    </border>
    <border>
      <left style="dotted">
        <color rgb="FF999999"/>
      </left>
      <top style="dotted">
        <color rgb="FF999999"/>
      </top>
    </border>
    <border>
      <right style="dotted">
        <color rgb="FF999999"/>
      </right>
      <top style="dotted">
        <color rgb="FF999999"/>
      </top>
    </border>
    <border>
      <left style="dotted">
        <color rgb="FF12B5EA"/>
      </left>
    </border>
    <border>
      <right style="dotted">
        <color rgb="FF12B5EA"/>
      </right>
    </border>
    <border>
      <left style="dotted">
        <color rgb="FF999999"/>
      </left>
    </border>
    <border>
      <right style="dotted">
        <color rgb="FF999999"/>
      </right>
    </border>
    <border>
      <left style="dotted">
        <color rgb="FF12B5EA"/>
      </left>
      <bottom style="dotted">
        <color rgb="FF12B5EA"/>
      </bottom>
    </border>
    <border>
      <right style="dotted">
        <color rgb="FF12B5EA"/>
      </right>
      <bottom style="dotted">
        <color rgb="FF12B5EA"/>
      </bottom>
    </border>
    <border>
      <left style="dotted">
        <color rgb="FF999999"/>
      </left>
      <bottom style="dotted">
        <color rgb="FF999999"/>
      </bottom>
    </border>
    <border>
      <right style="dotted">
        <color rgb="FF999999"/>
      </right>
      <bottom style="dotted">
        <color rgb="FF999999"/>
      </bottom>
    </border>
    <border>
      <left style="double">
        <color rgb="FF12B5EA"/>
      </left>
      <top style="double">
        <color rgb="FF12B5EA"/>
      </top>
    </border>
    <border>
      <right style="double">
        <color rgb="FF12B5EA"/>
      </right>
      <top style="double">
        <color rgb="FF12B5EA"/>
      </top>
    </border>
    <border>
      <left style="double">
        <color rgb="FF12B5EA"/>
      </left>
    </border>
    <border>
      <right style="double">
        <color rgb="FF12B5EA"/>
      </right>
    </border>
    <border>
      <left style="double">
        <color rgb="FF12B5EA"/>
      </left>
      <bottom style="double">
        <color rgb="FF12B5EA"/>
      </bottom>
    </border>
    <border>
      <right style="double">
        <color rgb="FF12B5EA"/>
      </right>
      <bottom style="double">
        <color rgb="FF12B5EA"/>
      </bottom>
    </border>
    <border>
      <left style="double">
        <color rgb="FF12B5EA"/>
      </left>
      <bottom style="double">
        <color rgb="FF46BDC6"/>
      </bottom>
    </border>
    <border>
      <right style="double">
        <color rgb="FF12B5EA"/>
      </right>
      <bottom style="double">
        <color rgb="FF46BDC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2" numFmtId="0" xfId="0" applyFont="1"/>
    <xf borderId="1" fillId="2" fontId="3" numFmtId="0" xfId="0" applyAlignment="1" applyBorder="1" applyFill="1" applyFont="1">
      <alignment readingOrder="0"/>
    </xf>
    <xf borderId="2" fillId="2" fontId="4" numFmtId="0" xfId="0" applyBorder="1" applyFont="1"/>
    <xf borderId="0" fillId="0" fontId="5" numFmtId="0" xfId="0" applyAlignment="1" applyFont="1">
      <alignment horizontal="center" readingOrder="0" shrinkToFit="0" vertical="center" wrapText="1"/>
    </xf>
    <xf borderId="3" fillId="3" fontId="6" numFmtId="0" xfId="0" applyAlignment="1" applyBorder="1" applyFill="1" applyFont="1">
      <alignment readingOrder="0"/>
    </xf>
    <xf borderId="4" fillId="3" fontId="7" numFmtId="0" xfId="0" applyBorder="1" applyFont="1"/>
    <xf borderId="5" fillId="2" fontId="8" numFmtId="0" xfId="0" applyAlignment="1" applyBorder="1" applyFont="1">
      <alignment horizontal="right" readingOrder="0"/>
    </xf>
    <xf borderId="6" fillId="2" fontId="8" numFmtId="0" xfId="0" applyAlignment="1" applyBorder="1" applyFont="1">
      <alignment readingOrder="0"/>
    </xf>
    <xf borderId="7" fillId="3" fontId="7" numFmtId="0" xfId="0" applyAlignment="1" applyBorder="1" applyFont="1">
      <alignment horizontal="right" readingOrder="0"/>
    </xf>
    <xf borderId="8" fillId="3" fontId="7" numFmtId="0" xfId="0" applyAlignment="1" applyBorder="1" applyFont="1">
      <alignment readingOrder="0"/>
    </xf>
    <xf borderId="5" fillId="2" fontId="8" numFmtId="0" xfId="0" applyAlignment="1" applyBorder="1" applyFont="1">
      <alignment horizontal="right" readingOrder="0" vertical="top"/>
    </xf>
    <xf borderId="8" fillId="3" fontId="7" numFmtId="164" xfId="0" applyAlignment="1" applyBorder="1" applyFont="1" applyNumberFormat="1">
      <alignment readingOrder="0"/>
    </xf>
    <xf borderId="0" fillId="0" fontId="2" numFmtId="0" xfId="0" applyAlignment="1" applyFont="1">
      <alignment readingOrder="0"/>
    </xf>
    <xf borderId="9" fillId="0" fontId="9" numFmtId="0" xfId="0" applyBorder="1" applyFont="1"/>
    <xf borderId="10" fillId="2" fontId="8" numFmtId="0" xfId="0" applyAlignment="1" applyBorder="1" applyFont="1">
      <alignment readingOrder="0"/>
    </xf>
    <xf borderId="11" fillId="0" fontId="7" numFmtId="0" xfId="0" applyAlignment="1" applyBorder="1" applyFont="1">
      <alignment horizontal="right" readingOrder="0"/>
    </xf>
    <xf borderId="12" fillId="0" fontId="7" numFmtId="165" xfId="0" applyAlignment="1" applyBorder="1" applyFont="1" applyNumberFormat="1">
      <alignment readingOrder="0"/>
    </xf>
    <xf borderId="0" fillId="2" fontId="8" numFmtId="0" xfId="0" applyAlignment="1" applyFont="1">
      <alignment horizontal="right" readingOrder="0" vertical="top"/>
    </xf>
    <xf borderId="0" fillId="2" fontId="8" numFmtId="0" xfId="0" applyAlignment="1" applyFont="1">
      <alignment readingOrder="0"/>
    </xf>
    <xf borderId="0" fillId="0" fontId="7" numFmtId="0" xfId="0" applyAlignment="1" applyFont="1">
      <alignment horizontal="right" readingOrder="0"/>
    </xf>
    <xf borderId="0" fillId="0" fontId="7" numFmtId="165" xfId="0" applyAlignment="1" applyFont="1" applyNumberFormat="1">
      <alignment readingOrder="0"/>
    </xf>
    <xf borderId="0" fillId="0" fontId="10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vertical="center"/>
    </xf>
    <xf borderId="13" fillId="0" fontId="11" numFmtId="0" xfId="0" applyAlignment="1" applyBorder="1" applyFont="1">
      <alignment readingOrder="0"/>
    </xf>
    <xf borderId="14" fillId="0" fontId="4" numFmtId="0" xfId="0" applyBorder="1" applyFont="1"/>
    <xf borderId="15" fillId="0" fontId="4" numFmtId="0" xfId="0" applyAlignment="1" applyBorder="1" applyFont="1">
      <alignment horizontal="right" readingOrder="0"/>
    </xf>
    <xf borderId="16" fillId="0" fontId="4" numFmtId="164" xfId="0" applyAlignment="1" applyBorder="1" applyFont="1" applyNumberFormat="1">
      <alignment readingOrder="0"/>
    </xf>
    <xf borderId="17" fillId="0" fontId="4" numFmtId="0" xfId="0" applyAlignment="1" applyBorder="1" applyFont="1">
      <alignment horizontal="right" readingOrder="0"/>
    </xf>
    <xf borderId="18" fillId="0" fontId="4" numFmtId="164" xfId="0" applyAlignment="1" applyBorder="1" applyFont="1" applyNumberFormat="1">
      <alignment readingOrder="0"/>
    </xf>
    <xf borderId="0" fillId="0" fontId="12" numFmtId="0" xfId="0" applyAlignment="1" applyFont="1">
      <alignment readingOrder="0" shrinkToFit="0" wrapText="0"/>
    </xf>
    <xf borderId="5" fillId="2" fontId="8" numFmtId="0" xfId="0" applyAlignment="1" applyBorder="1" applyFont="1">
      <alignment horizontal="right" readingOrder="0" shrinkToFit="0" vertical="top" wrapText="1"/>
    </xf>
    <xf borderId="6" fillId="2" fontId="8" numFmtId="0" xfId="0" applyAlignment="1" applyBorder="1" applyFont="1">
      <alignment horizontal="center" readingOrder="0" vertical="center"/>
    </xf>
    <xf borderId="6" fillId="2" fontId="8" numFmtId="166" xfId="0" applyAlignment="1" applyBorder="1" applyFont="1" applyNumberFormat="1">
      <alignment horizontal="center" readingOrder="0" vertical="center"/>
    </xf>
    <xf borderId="10" fillId="0" fontId="9" numFmtId="0" xfId="0" applyBorder="1" applyFont="1"/>
    <xf borderId="0" fillId="0" fontId="11" numFmtId="0" xfId="0" applyAlignment="1" applyFont="1">
      <alignment readingOrder="0"/>
    </xf>
    <xf borderId="0" fillId="0" fontId="4" numFmtId="0" xfId="0" applyFont="1"/>
    <xf borderId="15" fillId="0" fontId="13" numFmtId="0" xfId="0" applyAlignment="1" applyBorder="1" applyFont="1">
      <alignment horizontal="right" readingOrder="0"/>
    </xf>
    <xf borderId="16" fillId="0" fontId="4" numFmtId="0" xfId="0" applyAlignment="1" applyBorder="1" applyFont="1">
      <alignment readingOrder="0"/>
    </xf>
    <xf borderId="16" fillId="0" fontId="4" numFmtId="166" xfId="0" applyAlignment="1" applyBorder="1" applyFont="1" applyNumberFormat="1">
      <alignment readingOrder="0"/>
    </xf>
    <xf borderId="19" fillId="0" fontId="4" numFmtId="0" xfId="0" applyAlignment="1" applyBorder="1" applyFont="1">
      <alignment horizontal="right" readingOrder="0"/>
    </xf>
    <xf borderId="20" fillId="0" fontId="4" numFmtId="0" xfId="0" applyAlignment="1" applyBorder="1" applyFont="1">
      <alignment readingOrder="0"/>
    </xf>
    <xf borderId="20" fillId="0" fontId="4" numFmtId="166" xfId="0" applyAlignment="1" applyBorder="1" applyFont="1" applyNumberFormat="1">
      <alignment readingOrder="0"/>
    </xf>
    <xf borderId="0" fillId="0" fontId="14" numFmtId="0" xfId="0" applyAlignment="1" applyFont="1">
      <alignment readingOrder="0"/>
    </xf>
    <xf borderId="0" fillId="0" fontId="15" numFmtId="0" xfId="0" applyAlignment="1" applyFont="1">
      <alignment readingOrder="0"/>
    </xf>
    <xf borderId="0" fillId="4" fontId="16" numFmtId="0" xfId="0" applyAlignment="1" applyFill="1" applyFont="1">
      <alignment readingOrder="0"/>
    </xf>
    <xf borderId="0" fillId="5" fontId="17" numFmtId="0" xfId="0" applyAlignment="1" applyFill="1" applyFont="1">
      <alignment readingOrder="0" shrinkToFit="0" wrapText="1"/>
    </xf>
    <xf borderId="0" fillId="6" fontId="18" numFmtId="0" xfId="0" applyAlignment="1" applyFill="1" applyFont="1">
      <alignment horizontal="center" readingOrder="0"/>
    </xf>
    <xf borderId="0" fillId="4" fontId="18" numFmtId="0" xfId="0" applyAlignment="1" applyFont="1">
      <alignment horizontal="center" readingOrder="0"/>
    </xf>
    <xf borderId="0" fillId="0" fontId="19" numFmtId="0" xfId="0" applyAlignment="1" applyFont="1">
      <alignment readingOrder="0"/>
    </xf>
    <xf borderId="0" fillId="0" fontId="9" numFmtId="0" xfId="0" applyAlignment="1" applyFont="1">
      <alignment horizontal="center" readingOrder="0"/>
    </xf>
    <xf borderId="0" fillId="0" fontId="20" numFmtId="0" xfId="0" applyAlignment="1" applyFont="1">
      <alignment horizontal="center"/>
    </xf>
    <xf borderId="0" fillId="0" fontId="21" numFmtId="0" xfId="0" applyAlignment="1" applyFont="1">
      <alignment readingOrder="0"/>
    </xf>
    <xf borderId="0" fillId="0" fontId="17" numFmtId="0" xfId="0" applyAlignment="1" applyFont="1">
      <alignment readingOrder="0" shrinkToFit="0" wrapText="1"/>
    </xf>
    <xf borderId="0" fillId="0" fontId="18" numFmtId="0" xfId="0" applyAlignment="1" applyFont="1">
      <alignment horizontal="center" readingOrder="0"/>
    </xf>
    <xf borderId="0" fillId="0" fontId="22" numFmtId="0" xfId="0" applyFont="1"/>
    <xf borderId="0" fillId="0" fontId="23" numFmtId="0" xfId="0" applyAlignment="1" applyFont="1">
      <alignment readingOrder="0"/>
    </xf>
    <xf borderId="0" fillId="0" fontId="24" numFmtId="0" xfId="0" applyAlignment="1" applyFont="1">
      <alignment readingOrder="0"/>
    </xf>
    <xf borderId="0" fillId="0" fontId="25" numFmtId="0" xfId="0" applyAlignment="1" applyFont="1">
      <alignment readingOrder="0"/>
    </xf>
    <xf borderId="0" fillId="7" fontId="23" numFmtId="0" xfId="0" applyAlignment="1" applyFill="1" applyFont="1">
      <alignment horizontal="left" readingOrder="0" shrinkToFit="0" vertical="bottom" wrapText="1"/>
    </xf>
    <xf borderId="0" fillId="8" fontId="26" numFmtId="0" xfId="0" applyAlignment="1" applyFill="1" applyFont="1">
      <alignment horizontal="center" readingOrder="0" shrinkToFit="0" vertical="center" wrapText="1"/>
    </xf>
    <xf borderId="0" fillId="0" fontId="22" numFmtId="0" xfId="0" applyFont="1"/>
    <xf borderId="0" fillId="8" fontId="26" numFmtId="0" xfId="0" applyAlignment="1" applyFont="1">
      <alignment horizontal="center" readingOrder="0" vertical="center"/>
    </xf>
    <xf borderId="0" fillId="7" fontId="23" numFmtId="0" xfId="0" applyAlignment="1" applyFont="1">
      <alignment horizontal="center" shrinkToFit="0" vertical="bottom" wrapText="1"/>
    </xf>
    <xf borderId="0" fillId="8" fontId="26" numFmtId="0" xfId="0" applyAlignment="1" applyFont="1">
      <alignment horizontal="center" shrinkToFit="0" vertical="bottom" wrapText="1"/>
    </xf>
    <xf borderId="0" fillId="8" fontId="26" numFmtId="0" xfId="0" applyAlignment="1" applyFont="1">
      <alignment readingOrder="0"/>
    </xf>
    <xf borderId="21" fillId="9" fontId="27" numFmtId="0" xfId="0" applyAlignment="1" applyBorder="1" applyFill="1" applyFont="1">
      <alignment horizontal="center" readingOrder="0" vertical="center"/>
    </xf>
    <xf borderId="21" fillId="0" fontId="22" numFmtId="0" xfId="0" applyAlignment="1" applyBorder="1" applyFont="1">
      <alignment horizontal="center" vertical="center"/>
    </xf>
    <xf borderId="21" fillId="0" fontId="22" numFmtId="0" xfId="0" applyAlignment="1" applyBorder="1" applyFont="1">
      <alignment shrinkToFit="0" vertical="center" wrapText="1"/>
    </xf>
    <xf borderId="0" fillId="10" fontId="28" numFmtId="0" xfId="0" applyAlignment="1" applyFill="1" applyFont="1">
      <alignment horizontal="left" readingOrder="0" vertical="bottom"/>
    </xf>
    <xf borderId="0" fillId="10" fontId="28" numFmtId="167" xfId="0" applyAlignment="1" applyFont="1" applyNumberFormat="1">
      <alignment horizontal="left" readingOrder="0" vertical="bottom"/>
    </xf>
    <xf borderId="0" fillId="0" fontId="22" numFmtId="14" xfId="0" applyFont="1" applyNumberFormat="1"/>
    <xf borderId="0" fillId="0" fontId="28" numFmtId="0" xfId="0" applyAlignment="1" applyFont="1">
      <alignment horizontal="left" readingOrder="0" vertical="bottom"/>
    </xf>
    <xf borderId="0" fillId="0" fontId="28" numFmtId="167" xfId="0" applyAlignment="1" applyFont="1" applyNumberFormat="1">
      <alignment horizontal="left" readingOrder="0" vertical="bottom"/>
    </xf>
    <xf borderId="0" fillId="0" fontId="22" numFmtId="164" xfId="0" applyFont="1" applyNumberFormat="1"/>
    <xf borderId="0" fillId="0" fontId="22" numFmtId="0" xfId="0" applyAlignment="1" applyFont="1">
      <alignment horizontal="center" vertical="bottom"/>
    </xf>
    <xf borderId="0" fillId="0" fontId="22" numFmtId="0" xfId="0" applyAlignment="1" applyFont="1">
      <alignment vertical="bottom"/>
    </xf>
    <xf borderId="0" fillId="0" fontId="29" numFmtId="0" xfId="0" applyAlignment="1" applyFont="1">
      <alignment horizontal="right" vertical="bottom"/>
    </xf>
    <xf borderId="0" fillId="0" fontId="29" numFmtId="167" xfId="0" applyAlignment="1" applyFont="1" applyNumberFormat="1">
      <alignment horizontal="right" vertical="bottom"/>
    </xf>
    <xf borderId="0" fillId="0" fontId="29" numFmtId="0" xfId="0" applyFont="1"/>
    <xf borderId="0" fillId="0" fontId="30" numFmtId="168" xfId="0" applyAlignment="1" applyFont="1" applyNumberFormat="1">
      <alignment horizontal="right" vertical="bottom"/>
    </xf>
    <xf borderId="0" fillId="0" fontId="29" numFmtId="0" xfId="0" applyAlignment="1" applyFont="1">
      <alignment horizontal="right" readingOrder="0" vertical="bottom"/>
    </xf>
    <xf borderId="0" fillId="0" fontId="29" numFmtId="167" xfId="0" applyAlignment="1" applyFont="1" applyNumberFormat="1">
      <alignment readingOrder="0" vertical="bottom"/>
    </xf>
    <xf borderId="0" fillId="7" fontId="23" numFmtId="0" xfId="0" applyAlignment="1" applyFont="1">
      <alignment horizontal="center" readingOrder="0" vertical="center"/>
    </xf>
    <xf borderId="0" fillId="8" fontId="26" numFmtId="0" xfId="0" applyAlignment="1" applyFont="1">
      <alignment horizontal="center" readingOrder="0"/>
    </xf>
    <xf borderId="21" fillId="0" fontId="22" numFmtId="0" xfId="0" applyAlignment="1" applyBorder="1" applyFont="1">
      <alignment readingOrder="0"/>
    </xf>
    <xf borderId="0" fillId="11" fontId="31" numFmtId="0" xfId="0" applyAlignment="1" applyFill="1" applyFont="1">
      <alignment readingOrder="0"/>
    </xf>
    <xf borderId="21" fillId="0" fontId="29" numFmtId="0" xfId="0" applyAlignment="1" applyBorder="1" applyFont="1">
      <alignment readingOrder="0"/>
    </xf>
    <xf borderId="21" fillId="0" fontId="22" numFmtId="0" xfId="0" applyAlignment="1" applyBorder="1" applyFont="1">
      <alignment readingOrder="0" vertical="center"/>
    </xf>
    <xf borderId="22" fillId="8" fontId="26" numFmtId="0" xfId="0" applyAlignment="1" applyBorder="1" applyFont="1">
      <alignment horizontal="center" readingOrder="0"/>
    </xf>
    <xf borderId="23" fillId="0" fontId="9" numFmtId="0" xfId="0" applyBorder="1" applyFont="1"/>
    <xf borderId="24" fillId="0" fontId="9" numFmtId="0" xfId="0" applyBorder="1" applyFont="1"/>
    <xf borderId="25" fillId="0" fontId="15" numFmtId="164" xfId="0" applyBorder="1" applyFont="1" applyNumberFormat="1"/>
    <xf borderId="26" fillId="0" fontId="15" numFmtId="0" xfId="0" applyAlignment="1" applyBorder="1" applyFont="1">
      <alignment readingOrder="0"/>
    </xf>
    <xf borderId="27" fillId="0" fontId="22" numFmtId="0" xfId="0" applyBorder="1" applyFont="1"/>
    <xf borderId="0" fillId="0" fontId="22" numFmtId="167" xfId="0" applyFont="1" applyNumberFormat="1"/>
    <xf borderId="22" fillId="8" fontId="31" numFmtId="0" xfId="0" applyAlignment="1" applyBorder="1" applyFont="1">
      <alignment horizontal="center" readingOrder="0"/>
    </xf>
    <xf borderId="25" fillId="0" fontId="32" numFmtId="164" xfId="0" applyAlignment="1" applyBorder="1" applyFont="1" applyNumberFormat="1">
      <alignment readingOrder="0"/>
    </xf>
    <xf borderId="26" fillId="0" fontId="21" numFmtId="0" xfId="0" applyAlignment="1" applyBorder="1" applyFont="1">
      <alignment readingOrder="0"/>
    </xf>
    <xf borderId="25" fillId="0" fontId="23" numFmtId="0" xfId="0" applyAlignment="1" applyBorder="1" applyFont="1">
      <alignment horizontal="left" readingOrder="0" vertical="bottom"/>
    </xf>
    <xf borderId="26" fillId="0" fontId="23" numFmtId="167" xfId="0" applyBorder="1" applyFont="1" applyNumberFormat="1"/>
    <xf borderId="27" fillId="0" fontId="23" numFmtId="166" xfId="0" applyBorder="1" applyFont="1" applyNumberFormat="1"/>
    <xf borderId="25" fillId="0" fontId="22" numFmtId="0" xfId="0" applyAlignment="1" applyBorder="1" applyFont="1">
      <alignment horizontal="left" readingOrder="0" vertical="bottom"/>
    </xf>
    <xf borderId="26" fillId="0" fontId="22" numFmtId="167" xfId="0" applyBorder="1" applyFont="1" applyNumberFormat="1"/>
    <xf borderId="21" fillId="8" fontId="26" numFmtId="0" xfId="0" applyAlignment="1" applyBorder="1" applyFont="1">
      <alignment horizontal="center" readingOrder="0" shrinkToFit="0" vertical="bottom" wrapText="1"/>
    </xf>
    <xf borderId="21" fillId="8" fontId="26" numFmtId="0" xfId="0" applyAlignment="1" applyBorder="1" applyFont="1">
      <alignment horizontal="center" readingOrder="0" shrinkToFit="0" wrapText="1"/>
    </xf>
    <xf borderId="0" fillId="0" fontId="22" numFmtId="0" xfId="0" applyAlignment="1" applyFont="1">
      <alignment horizontal="right" vertical="bottom"/>
    </xf>
    <xf borderId="0" fillId="0" fontId="22" numFmtId="167" xfId="0" applyAlignment="1" applyFont="1" applyNumberFormat="1">
      <alignment horizontal="right" vertical="bottom"/>
    </xf>
    <xf borderId="0" fillId="0" fontId="22" numFmtId="167" xfId="0" applyAlignment="1" applyFont="1" applyNumberFormat="1">
      <alignment horizontal="right" readingOrder="0" vertical="bottom"/>
    </xf>
    <xf borderId="0" fillId="0" fontId="22" numFmtId="0" xfId="0" applyAlignment="1" applyFont="1">
      <alignment horizontal="right" readingOrder="0" vertical="bottom"/>
    </xf>
    <xf borderId="0" fillId="0" fontId="22" numFmtId="167" xfId="0" applyAlignment="1" applyFont="1" applyNumberFormat="1">
      <alignment readingOrder="0" vertical="bottom"/>
    </xf>
    <xf borderId="0" fillId="0" fontId="22" numFmtId="167" xfId="0" applyAlignment="1" applyFont="1" applyNumberFormat="1">
      <alignment readingOrder="0"/>
    </xf>
  </cellXfs>
  <cellStyles count="1">
    <cellStyle xfId="0" name="Normal" builtinId="0"/>
  </cellStyles>
  <dxfs count="1">
    <dxf>
      <font>
        <color rgb="FF98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Avg LOT on BNL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>
              <a:solidFill>
                <a:srgbClr val="4285F4"/>
              </a:solidFill>
            </a:ln>
          </c:spPr>
          <c:marker>
            <c:symbol val="circl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cat>
            <c:strRef>
              <c:f>'Aim Tracking'!$A$12:$A$17</c:f>
            </c:strRef>
          </c:cat>
          <c:val>
            <c:numRef>
              <c:f>'Aim Tracking'!$B$12:$B$17</c:f>
              <c:numCache/>
            </c:numRef>
          </c:val>
          <c:smooth val="0"/>
        </c:ser>
        <c:axId val="1039925643"/>
        <c:axId val="757752497"/>
      </c:lineChart>
      <c:catAx>
        <c:axId val="10399256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57752497"/>
      </c:catAx>
      <c:valAx>
        <c:axId val="7577524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Avg Number of Days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3992564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Tracking Long Stayers month to month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'Long Stayers Tracking'!$A$13:$A$18</c:f>
            </c:strRef>
          </c:cat>
          <c:val>
            <c:numRef>
              <c:f>'Long Stayers Tracking'!$B$13:$B$18</c:f>
              <c:numCache/>
            </c:numRef>
          </c:val>
          <c:smooth val="0"/>
        </c:ser>
        <c:axId val="786803817"/>
        <c:axId val="1333453513"/>
      </c:lineChart>
      <c:catAx>
        <c:axId val="7868038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33453513"/>
      </c:catAx>
      <c:valAx>
        <c:axId val="13334535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Number of Long Stayers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8680381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Verdana"/>
              </a:defRPr>
            </a:pPr>
            <a:r>
              <a:rPr b="0">
                <a:solidFill>
                  <a:srgbClr val="757575"/>
                </a:solidFill>
                <a:latin typeface="Verdana"/>
              </a:rPr>
              <a:t>Number of Households vs. LOT Category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'Data Results - May'!$B$18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'Data Results - May'!$A$19:$A$22</c:f>
            </c:strRef>
          </c:cat>
          <c:val>
            <c:numRef>
              <c:f>'Data Results - May'!$B$19:$B$22</c:f>
              <c:numCache/>
            </c:numRef>
          </c:val>
        </c:ser>
        <c:axId val="174439601"/>
        <c:axId val="2051656634"/>
      </c:barChart>
      <c:catAx>
        <c:axId val="1744396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LOT Category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51656634"/>
      </c:catAx>
      <c:valAx>
        <c:axId val="20516566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Number of Households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443960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Verdana"/>
              </a:defRPr>
            </a:pPr>
            <a:r>
              <a:rPr b="0">
                <a:solidFill>
                  <a:srgbClr val="757575"/>
                </a:solidFill>
                <a:latin typeface="Verdana"/>
              </a:rPr>
              <a:t>Number of Households vs. LOT Category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'Data Results - June'!$B$18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'Data Results - June'!$A$19:$A$22</c:f>
            </c:strRef>
          </c:cat>
          <c:val>
            <c:numRef>
              <c:f>'Data Results - June'!$B$19:$B$22</c:f>
              <c:numCache/>
            </c:numRef>
          </c:val>
        </c:ser>
        <c:axId val="1014142653"/>
        <c:axId val="977774286"/>
      </c:barChart>
      <c:catAx>
        <c:axId val="10141426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LOT Category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77774286"/>
      </c:catAx>
      <c:valAx>
        <c:axId val="9777742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Number of Households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1414265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Verdana"/>
              </a:defRPr>
            </a:pPr>
            <a:r>
              <a:rPr b="0">
                <a:solidFill>
                  <a:srgbClr val="757575"/>
                </a:solidFill>
                <a:latin typeface="Verdana"/>
              </a:rPr>
              <a:t>Number of Households vs. LOT Category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'Data Results - July'!$B$18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'Data Results - July'!$A$19:$A$22</c:f>
            </c:strRef>
          </c:cat>
          <c:val>
            <c:numRef>
              <c:f>'Data Results - July'!$B$19:$B$22</c:f>
              <c:numCache/>
            </c:numRef>
          </c:val>
        </c:ser>
        <c:axId val="1015423276"/>
        <c:axId val="976588400"/>
      </c:barChart>
      <c:catAx>
        <c:axId val="10154232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LOT Category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76588400"/>
      </c:catAx>
      <c:valAx>
        <c:axId val="9765884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Number of Households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1542327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Verdana"/>
              </a:defRPr>
            </a:pPr>
            <a:r>
              <a:rPr b="0">
                <a:solidFill>
                  <a:srgbClr val="757575"/>
                </a:solidFill>
                <a:latin typeface="Verdana"/>
              </a:rPr>
              <a:t>Number of Households vs. LOT Category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'Data Results - August'!$B$18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'Data Results - August'!$A$19:$A$22</c:f>
            </c:strRef>
          </c:cat>
          <c:val>
            <c:numRef>
              <c:f>'Data Results - August'!$B$19:$B$22</c:f>
              <c:numCache/>
            </c:numRef>
          </c:val>
        </c:ser>
        <c:axId val="1275524779"/>
        <c:axId val="1311287845"/>
      </c:barChart>
      <c:catAx>
        <c:axId val="12755247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LOT Category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11287845"/>
      </c:catAx>
      <c:valAx>
        <c:axId val="131128784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Number of Households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7552477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Verdana"/>
              </a:defRPr>
            </a:pPr>
            <a:r>
              <a:rPr b="0">
                <a:solidFill>
                  <a:srgbClr val="757575"/>
                </a:solidFill>
                <a:latin typeface="Verdana"/>
              </a:rPr>
              <a:t>Number of Households vs. LOT Category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'Data Results - September'!$B$18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'Data Results - September'!$A$19:$A$22</c:f>
            </c:strRef>
          </c:cat>
          <c:val>
            <c:numRef>
              <c:f>'Data Results - September'!$B$19:$B$22</c:f>
              <c:numCache/>
            </c:numRef>
          </c:val>
        </c:ser>
        <c:axId val="1490222946"/>
        <c:axId val="890167417"/>
      </c:barChart>
      <c:catAx>
        <c:axId val="14902229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LOT Category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90167417"/>
      </c:catAx>
      <c:valAx>
        <c:axId val="8901674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Number of Households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9022294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Verdana"/>
              </a:defRPr>
            </a:pPr>
            <a:r>
              <a:rPr b="0">
                <a:solidFill>
                  <a:srgbClr val="757575"/>
                </a:solidFill>
                <a:latin typeface="Verdana"/>
              </a:rPr>
              <a:t>Number of Households vs. LOT Category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'Data Results - October'!$B$18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'Data Results - October'!$A$19:$A$22</c:f>
            </c:strRef>
          </c:cat>
          <c:val>
            <c:numRef>
              <c:f>'Data Results - October'!$B$19:$B$22</c:f>
              <c:numCache/>
            </c:numRef>
          </c:val>
        </c:ser>
        <c:axId val="967642246"/>
        <c:axId val="367631537"/>
      </c:barChart>
      <c:catAx>
        <c:axId val="9676422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LOT Category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67631537"/>
      </c:catAx>
      <c:valAx>
        <c:axId val="3676315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Number of Households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6764224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47625</xdr:colOff>
      <xdr:row>10</xdr:row>
      <xdr:rowOff>28575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161925</xdr:colOff>
      <xdr:row>0</xdr:row>
      <xdr:rowOff>171450</xdr:rowOff>
    </xdr:from>
    <xdr:ext cx="5715000" cy="35337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161925</xdr:colOff>
      <xdr:row>0</xdr:row>
      <xdr:rowOff>171450</xdr:rowOff>
    </xdr:from>
    <xdr:ext cx="5715000" cy="35337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161925</xdr:colOff>
      <xdr:row>0</xdr:row>
      <xdr:rowOff>171450</xdr:rowOff>
    </xdr:from>
    <xdr:ext cx="5715000" cy="3533775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161925</xdr:colOff>
      <xdr:row>0</xdr:row>
      <xdr:rowOff>171450</xdr:rowOff>
    </xdr:from>
    <xdr:ext cx="5715000" cy="3533775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18</xdr:row>
      <xdr:rowOff>142875</xdr:rowOff>
    </xdr:from>
    <xdr:ext cx="4343400" cy="26955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161925</xdr:colOff>
      <xdr:row>0</xdr:row>
      <xdr:rowOff>171450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161925</xdr:colOff>
      <xdr:row>0</xdr:row>
      <xdr:rowOff>171450</xdr:rowOff>
    </xdr:from>
    <xdr:ext cx="5715000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document/d/1UgkmtpKZAx54zsLtHT3ckpBxZ4mgD3hHzy1-fKeq8zg/edit" TargetMode="External"/><Relationship Id="rId2" Type="http://schemas.openxmlformats.org/officeDocument/2006/relationships/hyperlink" Target="https://docs.google.com/document/d/1_eurdnwB5HDUN3ATUsIHzhC7gtmACqdTraO07uMmzV8/edit" TargetMode="External"/><Relationship Id="rId3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8.86"/>
    <col customWidth="1" min="2" max="2" width="13.14"/>
    <col customWidth="1" min="4" max="4" width="35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3" t="s">
        <v>1</v>
      </c>
      <c r="B3" s="4"/>
      <c r="C3" s="5" t="s">
        <v>2</v>
      </c>
      <c r="D3" s="6" t="s">
        <v>3</v>
      </c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8" t="s">
        <v>4</v>
      </c>
      <c r="B4" s="9" t="s">
        <v>5</v>
      </c>
      <c r="D4" s="10"/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12" t="s">
        <v>6</v>
      </c>
      <c r="B5" s="9" t="s">
        <v>7</v>
      </c>
      <c r="D5" s="10" t="s">
        <v>8</v>
      </c>
      <c r="E5" s="13">
        <f>$B$12</f>
        <v>134.1521739</v>
      </c>
      <c r="F5" s="14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15"/>
      <c r="B6" s="16"/>
      <c r="D6" s="17"/>
      <c r="E6" s="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19"/>
      <c r="B7" s="20"/>
      <c r="C7" s="5"/>
      <c r="D7" s="21"/>
      <c r="E7" s="2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58.5" customHeight="1">
      <c r="A9" s="23" t="s">
        <v>10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>
      <c r="A11" s="25" t="s">
        <v>11</v>
      </c>
      <c r="B11" s="26"/>
      <c r="C11" s="5" t="s">
        <v>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A12" s="27" t="s">
        <v>13</v>
      </c>
      <c r="B12" s="28">
        <f>'Data Results - May'!$A$10</f>
        <v>134.1521739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A13" s="27" t="s">
        <v>14</v>
      </c>
      <c r="B13" s="28" t="str">
        <f>'Data Results - June'!$A$10</f>
        <v>#DIV/0!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>
      <c r="A14" s="27" t="s">
        <v>15</v>
      </c>
      <c r="B14" s="28" t="str">
        <f>'Data Results - July'!$A$10</f>
        <v>#DIV/0!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>
      <c r="A15" s="27" t="s">
        <v>16</v>
      </c>
      <c r="B15" s="28" t="str">
        <f>'Data Results - August'!$A$10</f>
        <v>#DIV/0!</v>
      </c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>
      <c r="A16" s="27" t="s">
        <v>17</v>
      </c>
      <c r="B16" s="28" t="str">
        <f>'Data Results - September'!$A$10</f>
        <v>#DIV/0!</v>
      </c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>
      <c r="A17" s="29" t="s">
        <v>18</v>
      </c>
      <c r="B17" s="30" t="str">
        <f>'Data Results - October'!$A$10</f>
        <v>#DIV/0!</v>
      </c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</sheetData>
  <mergeCells count="4">
    <mergeCell ref="C3:C6"/>
    <mergeCell ref="A5:A6"/>
    <mergeCell ref="A9:E9"/>
    <mergeCell ref="C11:C14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  <outlinePr summaryBelow="0" summaryRight="0"/>
  </sheetPr>
  <sheetViews>
    <sheetView workbookViewId="0"/>
  </sheetViews>
  <sheetFormatPr customHeight="1" defaultColWidth="14.43" defaultRowHeight="15.75"/>
  <cols>
    <col customWidth="1" min="1" max="1" width="12.43"/>
  </cols>
  <sheetData>
    <row r="1">
      <c r="A1" s="84" t="s">
        <v>57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>
      <c r="A2" s="85" t="s">
        <v>58</v>
      </c>
      <c r="B2" s="85" t="s">
        <v>59</v>
      </c>
      <c r="C2" s="85" t="s">
        <v>54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>
      <c r="A3" s="86">
        <v>365.0</v>
      </c>
      <c r="B3" s="87" t="s">
        <v>60</v>
      </c>
      <c r="C3" s="88" t="s">
        <v>61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>
      <c r="A4" s="89">
        <v>180.0</v>
      </c>
      <c r="B4" s="87" t="s">
        <v>60</v>
      </c>
      <c r="C4" s="86" t="s">
        <v>62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>
      <c r="A5" s="86">
        <v>90.0</v>
      </c>
      <c r="B5" s="87" t="s">
        <v>60</v>
      </c>
      <c r="C5" s="86" t="s">
        <v>63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>
      <c r="A6" s="86">
        <v>0.0</v>
      </c>
      <c r="B6" s="87" t="s">
        <v>60</v>
      </c>
      <c r="C6" s="86" t="s">
        <v>64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>
      <c r="A7" s="62"/>
      <c r="B7" s="62"/>
      <c r="C7" s="62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>
      <c r="A9" s="90" t="s">
        <v>65</v>
      </c>
      <c r="B9" s="91"/>
      <c r="C9" s="92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>
      <c r="A10" s="93" t="str">
        <f>AVERAGE('Data Calculator - July'!D3:D1007)</f>
        <v>#DIV/0!</v>
      </c>
      <c r="B10" s="94" t="s">
        <v>66</v>
      </c>
      <c r="C10" s="9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>
      <c r="A11" s="76"/>
      <c r="B11" s="9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>
      <c r="A12" s="62"/>
      <c r="B12" s="62"/>
      <c r="C12" s="62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>
      <c r="A13" s="97" t="s">
        <v>76</v>
      </c>
      <c r="B13" s="91"/>
      <c r="C13" s="9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>
      <c r="A14" s="98" t="s">
        <v>68</v>
      </c>
      <c r="B14" s="99"/>
      <c r="C14" s="95">
        <f>COUNTIF('Data Calculator - July'!F3:F1007,"Long Stayer")</f>
        <v>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>
      <c r="A15" s="100" t="s">
        <v>69</v>
      </c>
      <c r="B15" s="101"/>
      <c r="C15" s="102" t="str">
        <f>COUNTIF('Data Calculator - July'!F3:F1007,"Long Stayer")/C16</f>
        <v>#DIV/0!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>
      <c r="A16" s="103" t="s">
        <v>70</v>
      </c>
      <c r="B16" s="104"/>
      <c r="C16" s="95">
        <f>COUNTA('Data Calculator - July'!A3:A1007)</f>
        <v>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>
      <c r="A17" s="76"/>
      <c r="B17" s="9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>
      <c r="A18" s="105" t="s">
        <v>54</v>
      </c>
      <c r="B18" s="106" t="s">
        <v>71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>
      <c r="A19" s="86" t="str">
        <f>$C$3</f>
        <v>More than 12 months</v>
      </c>
      <c r="B19" s="86">
        <f>COUNTIF('Data Calculator - July'!E3:E1007,$A$19)</f>
        <v>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>
      <c r="A20" s="86" t="str">
        <f>$C$4</f>
        <v>6-12 months</v>
      </c>
      <c r="B20" s="86">
        <f>COUNTIF('Data Calculator - July'!E3:E1007,$A$20)</f>
        <v>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>
      <c r="A21" s="86" t="str">
        <f>$C$5</f>
        <v>3-6 months</v>
      </c>
      <c r="B21" s="86">
        <f>COUNTIF('Data Calculator - July'!E3:E1007,$A$21)</f>
        <v>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>
      <c r="A22" s="86" t="str">
        <f>$C$6</f>
        <v>0-3 months</v>
      </c>
      <c r="B22" s="86">
        <f>COUNTIF('Data Calculator - July'!E3:E1007,$A$22)</f>
        <v>0</v>
      </c>
      <c r="C22" s="56"/>
      <c r="D22" s="56"/>
      <c r="E22" s="77"/>
      <c r="F22" s="7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>
      <c r="A23" s="62"/>
      <c r="B23" s="62"/>
      <c r="C23" s="56"/>
      <c r="D23" s="56"/>
      <c r="E23" s="77"/>
      <c r="F23" s="77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>
      <c r="A24" s="56"/>
      <c r="B24" s="56"/>
      <c r="C24" s="56"/>
      <c r="D24" s="56"/>
      <c r="E24" s="77"/>
      <c r="F24" s="77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>
      <c r="A25" s="56"/>
      <c r="B25" s="56"/>
      <c r="C25" s="56"/>
      <c r="D25" s="56"/>
      <c r="E25" s="77"/>
      <c r="F25" s="77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>
      <c r="A26" s="56"/>
      <c r="B26" s="56"/>
      <c r="C26" s="56"/>
      <c r="D26" s="56"/>
      <c r="E26" s="77"/>
      <c r="F26" s="77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>
      <c r="A27" s="76"/>
      <c r="B27" s="96"/>
      <c r="C27" s="56"/>
      <c r="D27" s="56"/>
      <c r="E27" s="77"/>
      <c r="F27" s="7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>
      <c r="A28" s="76"/>
      <c r="B28" s="96"/>
      <c r="C28" s="56"/>
      <c r="D28" s="56"/>
      <c r="E28" s="77"/>
      <c r="F28" s="7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>
      <c r="A29" s="76"/>
      <c r="B29" s="96"/>
      <c r="C29" s="56"/>
      <c r="D29" s="56"/>
      <c r="E29" s="77"/>
      <c r="F29" s="7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>
      <c r="A30" s="76"/>
      <c r="B30" s="96"/>
      <c r="C30" s="56"/>
      <c r="D30" s="56"/>
      <c r="E30" s="77"/>
      <c r="F30" s="7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>
      <c r="A31" s="76"/>
      <c r="B31" s="96"/>
      <c r="C31" s="56"/>
      <c r="D31" s="56"/>
      <c r="E31" s="77"/>
      <c r="F31" s="77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>
      <c r="A32" s="76"/>
      <c r="B32" s="96"/>
      <c r="C32" s="56"/>
      <c r="D32" s="56"/>
      <c r="E32" s="77"/>
      <c r="F32" s="77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>
      <c r="A33" s="76"/>
      <c r="B33" s="96"/>
      <c r="C33" s="56"/>
      <c r="D33" s="56"/>
      <c r="E33" s="77"/>
      <c r="F33" s="77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>
      <c r="A34" s="76"/>
      <c r="B34" s="96"/>
      <c r="C34" s="56"/>
      <c r="D34" s="56"/>
      <c r="E34" s="77"/>
      <c r="F34" s="77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>
      <c r="A35" s="76"/>
      <c r="B35" s="96"/>
      <c r="C35" s="56"/>
      <c r="D35" s="56"/>
      <c r="E35" s="77"/>
      <c r="F35" s="77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>
      <c r="A36" s="76"/>
      <c r="B36" s="96"/>
      <c r="C36" s="56"/>
      <c r="D36" s="56"/>
      <c r="E36" s="77"/>
      <c r="F36" s="77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>
      <c r="A37" s="76"/>
      <c r="B37" s="96"/>
      <c r="C37" s="56"/>
      <c r="D37" s="56"/>
      <c r="E37" s="77"/>
      <c r="F37" s="77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>
      <c r="A38" s="76"/>
      <c r="B38" s="96"/>
      <c r="C38" s="56"/>
      <c r="D38" s="56"/>
      <c r="E38" s="77"/>
      <c r="F38" s="77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>
      <c r="A39" s="76"/>
      <c r="B39" s="96"/>
      <c r="C39" s="56"/>
      <c r="D39" s="56"/>
      <c r="E39" s="77"/>
      <c r="F39" s="77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>
      <c r="A40" s="76"/>
      <c r="B40" s="96"/>
      <c r="C40" s="56"/>
      <c r="D40" s="56"/>
      <c r="E40" s="77"/>
      <c r="F40" s="77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>
      <c r="A41" s="76"/>
      <c r="B41" s="96"/>
      <c r="C41" s="56"/>
      <c r="D41" s="56"/>
      <c r="E41" s="77"/>
      <c r="F41" s="77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>
      <c r="A42" s="76"/>
      <c r="B42" s="96"/>
      <c r="C42" s="56"/>
      <c r="D42" s="56"/>
      <c r="E42" s="77"/>
      <c r="F42" s="77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>
      <c r="A43" s="76"/>
      <c r="B43" s="96"/>
      <c r="C43" s="56"/>
      <c r="D43" s="56"/>
      <c r="E43" s="77"/>
      <c r="F43" s="77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>
      <c r="A44" s="76"/>
      <c r="B44" s="96"/>
      <c r="C44" s="56"/>
      <c r="D44" s="56"/>
      <c r="E44" s="77"/>
      <c r="F44" s="77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>
      <c r="A45" s="56"/>
      <c r="B45" s="56"/>
      <c r="C45" s="56"/>
      <c r="D45" s="56"/>
      <c r="E45" s="77"/>
      <c r="F45" s="77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>
      <c r="A46" s="56"/>
      <c r="B46" s="56"/>
      <c r="C46" s="56"/>
      <c r="D46" s="56"/>
      <c r="E46" s="77"/>
      <c r="F46" s="77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  <row r="1001">
      <c r="A1001" s="56"/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</row>
    <row r="1002">
      <c r="A1002" s="56"/>
      <c r="B1002" s="56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</row>
    <row r="1003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</row>
    <row r="1004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</row>
    <row r="1005">
      <c r="A1005" s="56"/>
      <c r="B1005" s="56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</row>
    <row r="1006"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</row>
    <row r="1007"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</row>
  </sheetData>
  <mergeCells count="3">
    <mergeCell ref="A1:C1"/>
    <mergeCell ref="A9:C9"/>
    <mergeCell ref="A13:C13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75"/>
  <cols>
    <col customWidth="1" min="2" max="2" width="17.0"/>
    <col customWidth="1" min="4" max="4" width="13.29"/>
    <col customWidth="1" min="5" max="5" width="15.71"/>
    <col customWidth="1" min="6" max="6" width="18.71"/>
    <col customWidth="1" min="7" max="7" width="8.43"/>
    <col customWidth="1" min="8" max="8" width="8.57"/>
    <col customWidth="1" min="9" max="9" width="25.14"/>
    <col customWidth="1" min="10" max="10" width="22.0"/>
    <col customWidth="1" min="11" max="11" width="26.29"/>
  </cols>
  <sheetData>
    <row r="1" ht="56.25" customHeight="1">
      <c r="A1" s="60" t="s">
        <v>47</v>
      </c>
      <c r="C1" s="61" t="s">
        <v>77</v>
      </c>
      <c r="G1" s="56"/>
      <c r="H1" s="62"/>
      <c r="I1" s="63" t="s">
        <v>49</v>
      </c>
      <c r="L1" s="56"/>
      <c r="M1" s="56"/>
      <c r="N1" s="56"/>
      <c r="O1" s="56"/>
      <c r="P1" s="56"/>
      <c r="Q1" s="56"/>
      <c r="R1" s="56"/>
      <c r="S1" s="56"/>
    </row>
    <row r="2">
      <c r="A2" s="64" t="s">
        <v>50</v>
      </c>
      <c r="B2" s="64" t="s">
        <v>51</v>
      </c>
      <c r="C2" s="65" t="s">
        <v>52</v>
      </c>
      <c r="D2" s="65" t="s">
        <v>53</v>
      </c>
      <c r="E2" s="66" t="s">
        <v>54</v>
      </c>
      <c r="F2" s="66" t="s">
        <v>73</v>
      </c>
      <c r="G2" s="56"/>
      <c r="H2" s="62"/>
      <c r="I2" s="67" t="s">
        <v>56</v>
      </c>
      <c r="J2" s="68" t="str">
        <f>IFERROR(__xludf.DUMMYFUNCTION("IF(COUNTA(A3:A1000)-COUNTUNIQUE(A3:A1000)&lt;&gt;0,""DUPLICATES FOUND"",""No duplicates"")"),"No duplicates")</f>
        <v>No duplicates</v>
      </c>
      <c r="K2" s="69" t="str">
        <f>IF(J2="DUPLICATES FOUND","Check for duplicate HMIS ID's in Column A","")</f>
        <v/>
      </c>
      <c r="L2" s="56"/>
      <c r="M2" s="56"/>
      <c r="N2" s="56"/>
      <c r="O2" s="56"/>
      <c r="P2" s="56"/>
      <c r="Q2" s="56"/>
      <c r="R2" s="56"/>
      <c r="S2" s="56"/>
    </row>
    <row r="3">
      <c r="A3" s="107"/>
      <c r="B3" s="108"/>
      <c r="C3" s="72">
        <f t="shared" ref="C3:C105" si="1">TODAY()</f>
        <v>44358</v>
      </c>
      <c r="D3" s="56" t="str">
        <f t="shared" ref="D3:D105" si="2">IF(B3&lt;&gt;"",DATEDIF(B3,C3,"d"),"")</f>
        <v/>
      </c>
      <c r="E3" s="56" t="str">
        <f>IF(B3&lt;&gt;"",IF(D3&gt;='Data Results - May'!$A$3,'Data Results - May'!$C$3,IF(D3&gt;='Data Results - May'!$A$4,'Data Results - May'!$C$4,IF(D3&gt;='Data Results - May'!$A$5,'Data Results - May'!$C$5,IF(D3&gt;='Data Results - May'!$A$6,'Data Results - May'!$C$6,"")))),"")</f>
        <v/>
      </c>
      <c r="F3" s="56" t="str">
        <f t="shared" ref="F3:F105" si="3">IF(B3&lt;&gt;"",IF(D3&gt;=180,"Long Stayer",""),"")</f>
        <v/>
      </c>
      <c r="G3" s="56"/>
      <c r="H3" s="62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>
      <c r="A4" s="107"/>
      <c r="B4" s="109"/>
      <c r="C4" s="72">
        <f t="shared" si="1"/>
        <v>44358</v>
      </c>
      <c r="D4" s="56" t="str">
        <f t="shared" si="2"/>
        <v/>
      </c>
      <c r="E4" s="56" t="str">
        <f>IF(B4&lt;&gt;"",IF(D4&gt;='Data Results - May'!$A$3,'Data Results - May'!$C$3,IF(D4&gt;='Data Results - May'!$A$4,'Data Results - May'!$C$4,IF(D4&gt;='Data Results - May'!$A$5,'Data Results - May'!$C$5,IF(D4&gt;='Data Results - May'!$A$6,'Data Results - May'!$C$6,"")))),"")</f>
        <v/>
      </c>
      <c r="F4" s="56" t="str">
        <f t="shared" si="3"/>
        <v/>
      </c>
      <c r="G4" s="56"/>
      <c r="H4" s="62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>
      <c r="A5" s="107"/>
      <c r="B5" s="108"/>
      <c r="C5" s="72">
        <f t="shared" si="1"/>
        <v>44358</v>
      </c>
      <c r="D5" s="56" t="str">
        <f t="shared" si="2"/>
        <v/>
      </c>
      <c r="E5" s="56" t="str">
        <f>IF(B5&lt;&gt;"",IF(D5&gt;='Data Results - May'!$A$3,'Data Results - May'!$C$3,IF(D5&gt;='Data Results - May'!$A$4,'Data Results - May'!$C$4,IF(D5&gt;='Data Results - May'!$A$5,'Data Results - May'!$C$5,IF(D5&gt;='Data Results - May'!$A$6,'Data Results - May'!$C$6,"")))),"")</f>
        <v/>
      </c>
      <c r="F5" s="56" t="str">
        <f t="shared" si="3"/>
        <v/>
      </c>
      <c r="G5" s="56"/>
      <c r="H5" s="62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>
      <c r="A6" s="107"/>
      <c r="B6" s="108"/>
      <c r="C6" s="72">
        <f t="shared" si="1"/>
        <v>44358</v>
      </c>
      <c r="D6" s="56" t="str">
        <f t="shared" si="2"/>
        <v/>
      </c>
      <c r="E6" s="56" t="str">
        <f>IF(B6&lt;&gt;"",IF(D6&gt;='Data Results - May'!$A$3,'Data Results - May'!$C$3,IF(D6&gt;='Data Results - May'!$A$4,'Data Results - May'!$C$4,IF(D6&gt;='Data Results - May'!$A$5,'Data Results - May'!$C$5,IF(D6&gt;='Data Results - May'!$A$6,'Data Results - May'!$C$6,"")))),"")</f>
        <v/>
      </c>
      <c r="F6" s="56" t="str">
        <f t="shared" si="3"/>
        <v/>
      </c>
      <c r="G6" s="56"/>
      <c r="H6" s="62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>
      <c r="A7" s="107"/>
      <c r="B7" s="108"/>
      <c r="C7" s="72">
        <f t="shared" si="1"/>
        <v>44358</v>
      </c>
      <c r="D7" s="56" t="str">
        <f t="shared" si="2"/>
        <v/>
      </c>
      <c r="E7" s="56" t="str">
        <f>IF(B7&lt;&gt;"",IF(D7&gt;='Data Results - May'!$A$3,'Data Results - May'!$C$3,IF(D7&gt;='Data Results - May'!$A$4,'Data Results - May'!$C$4,IF(D7&gt;='Data Results - May'!$A$5,'Data Results - May'!$C$5,IF(D7&gt;='Data Results - May'!$A$6,'Data Results - May'!$C$6,"")))),"")</f>
        <v/>
      </c>
      <c r="F7" s="56" t="str">
        <f t="shared" si="3"/>
        <v/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>
      <c r="A8" s="107"/>
      <c r="B8" s="108"/>
      <c r="C8" s="72">
        <f t="shared" si="1"/>
        <v>44358</v>
      </c>
      <c r="D8" s="56" t="str">
        <f t="shared" si="2"/>
        <v/>
      </c>
      <c r="E8" s="56" t="str">
        <f>IF(B8&lt;&gt;"",IF(D8&gt;='Data Results - May'!$A$3,'Data Results - May'!$C$3,IF(D8&gt;='Data Results - May'!$A$4,'Data Results - May'!$C$4,IF(D8&gt;='Data Results - May'!$A$5,'Data Results - May'!$C$5,IF(D8&gt;='Data Results - May'!$A$6,'Data Results - May'!$C$6,"")))),"")</f>
        <v/>
      </c>
      <c r="F8" s="56" t="str">
        <f t="shared" si="3"/>
        <v/>
      </c>
      <c r="G8" s="56"/>
      <c r="H8" s="62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>
      <c r="A9" s="107"/>
      <c r="B9" s="108"/>
      <c r="C9" s="72">
        <f t="shared" si="1"/>
        <v>44358</v>
      </c>
      <c r="D9" s="56" t="str">
        <f t="shared" si="2"/>
        <v/>
      </c>
      <c r="E9" s="56" t="str">
        <f>IF(B9&lt;&gt;"",IF(D9&gt;='Data Results - May'!$A$3,'Data Results - May'!$C$3,IF(D9&gt;='Data Results - May'!$A$4,'Data Results - May'!$C$4,IF(D9&gt;='Data Results - May'!$A$5,'Data Results - May'!$C$5,IF(D9&gt;='Data Results - May'!$A$6,'Data Results - May'!$C$6,"")))),"")</f>
        <v/>
      </c>
      <c r="F9" s="56" t="str">
        <f t="shared" si="3"/>
        <v/>
      </c>
      <c r="G9" s="56"/>
      <c r="H9" s="7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>
      <c r="A10" s="107"/>
      <c r="B10" s="108"/>
      <c r="C10" s="72">
        <f t="shared" si="1"/>
        <v>44358</v>
      </c>
      <c r="D10" s="56" t="str">
        <f t="shared" si="2"/>
        <v/>
      </c>
      <c r="E10" s="56" t="str">
        <f>IF(B10&lt;&gt;"",IF(D10&gt;='Data Results - May'!$A$3,'Data Results - May'!$C$3,IF(D10&gt;='Data Results - May'!$A$4,'Data Results - May'!$C$4,IF(D10&gt;='Data Results - May'!$A$5,'Data Results - May'!$C$5,IF(D10&gt;='Data Results - May'!$A$6,'Data Results - May'!$C$6,"")))),"")</f>
        <v/>
      </c>
      <c r="F10" s="56" t="str">
        <f t="shared" si="3"/>
        <v/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>
      <c r="A11" s="56"/>
      <c r="B11" s="96"/>
      <c r="C11" s="72">
        <f t="shared" si="1"/>
        <v>44358</v>
      </c>
      <c r="D11" s="56" t="str">
        <f t="shared" si="2"/>
        <v/>
      </c>
      <c r="E11" s="56" t="str">
        <f>IF(B11&lt;&gt;"",IF(D11&gt;='Data Results - May'!$A$3,'Data Results - May'!$C$3,IF(D11&gt;='Data Results - May'!$A$4,'Data Results - May'!$C$4,IF(D11&gt;='Data Results - May'!$A$5,'Data Results - May'!$C$5,IF(D11&gt;='Data Results - May'!$A$6,'Data Results - May'!$C$6,"")))),"")</f>
        <v/>
      </c>
      <c r="F11" s="56" t="str">
        <f t="shared" si="3"/>
        <v/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>
      <c r="A12" s="56"/>
      <c r="B12" s="96"/>
      <c r="C12" s="72">
        <f t="shared" si="1"/>
        <v>44358</v>
      </c>
      <c r="D12" s="56" t="str">
        <f t="shared" si="2"/>
        <v/>
      </c>
      <c r="E12" s="56" t="str">
        <f>IF(B12&lt;&gt;"",IF(D12&gt;='Data Results - May'!$A$3,'Data Results - May'!$C$3,IF(D12&gt;='Data Results - May'!$A$4,'Data Results - May'!$C$4,IF(D12&gt;='Data Results - May'!$A$5,'Data Results - May'!$C$5,IF(D12&gt;='Data Results - May'!$A$6,'Data Results - May'!$C$6,"")))),"")</f>
        <v/>
      </c>
      <c r="F12" s="56" t="str">
        <f t="shared" si="3"/>
        <v/>
      </c>
      <c r="G12" s="56"/>
      <c r="H12" s="62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>
      <c r="A13" s="56"/>
      <c r="B13" s="96"/>
      <c r="C13" s="72">
        <f t="shared" si="1"/>
        <v>44358</v>
      </c>
      <c r="D13" s="56" t="str">
        <f t="shared" si="2"/>
        <v/>
      </c>
      <c r="E13" s="56" t="str">
        <f>IF(B13&lt;&gt;"",IF(D13&gt;='Data Results - May'!$A$3,'Data Results - May'!$C$3,IF(D13&gt;='Data Results - May'!$A$4,'Data Results - May'!$C$4,IF(D13&gt;='Data Results - May'!$A$5,'Data Results - May'!$C$5,IF(D13&gt;='Data Results - May'!$A$6,'Data Results - May'!$C$6,"")))),"")</f>
        <v/>
      </c>
      <c r="F13" s="56" t="str">
        <f t="shared" si="3"/>
        <v/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>
      <c r="A14" s="107"/>
      <c r="B14" s="108"/>
      <c r="C14" s="72">
        <f t="shared" si="1"/>
        <v>44358</v>
      </c>
      <c r="D14" s="56" t="str">
        <f t="shared" si="2"/>
        <v/>
      </c>
      <c r="E14" s="56" t="str">
        <f>IF(B14&lt;&gt;"",IF(D14&gt;='Data Results - May'!$A$3,'Data Results - May'!$C$3,IF(D14&gt;='Data Results - May'!$A$4,'Data Results - May'!$C$4,IF(D14&gt;='Data Results - May'!$A$5,'Data Results - May'!$C$5,IF(D14&gt;='Data Results - May'!$A$6,'Data Results - May'!$C$6,"")))),"")</f>
        <v/>
      </c>
      <c r="F14" s="56" t="str">
        <f t="shared" si="3"/>
        <v/>
      </c>
      <c r="G14" s="7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>
      <c r="A15" s="107"/>
      <c r="B15" s="108"/>
      <c r="C15" s="72">
        <f t="shared" si="1"/>
        <v>44358</v>
      </c>
      <c r="D15" s="56" t="str">
        <f t="shared" si="2"/>
        <v/>
      </c>
      <c r="E15" s="56" t="str">
        <f>IF(B15&lt;&gt;"",IF(D15&gt;='Data Results - May'!$A$3,'Data Results - May'!$C$3,IF(D15&gt;='Data Results - May'!$A$4,'Data Results - May'!$C$4,IF(D15&gt;='Data Results - May'!$A$5,'Data Results - May'!$C$5,IF(D15&gt;='Data Results - May'!$A$6,'Data Results - May'!$C$6,"")))),"")</f>
        <v/>
      </c>
      <c r="F15" s="56" t="str">
        <f t="shared" si="3"/>
        <v/>
      </c>
      <c r="G15" s="7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>
      <c r="A16" s="107"/>
      <c r="B16" s="109"/>
      <c r="C16" s="72">
        <f t="shared" si="1"/>
        <v>44358</v>
      </c>
      <c r="D16" s="56" t="str">
        <f t="shared" si="2"/>
        <v/>
      </c>
      <c r="E16" s="56" t="str">
        <f>IF(B16&lt;&gt;"",IF(D16&gt;='Data Results - May'!$A$3,'Data Results - May'!$C$3,IF(D16&gt;='Data Results - May'!$A$4,'Data Results - May'!$C$4,IF(D16&gt;='Data Results - May'!$A$5,'Data Results - May'!$C$5,IF(D16&gt;='Data Results - May'!$A$6,'Data Results - May'!$C$6,"")))),"")</f>
        <v/>
      </c>
      <c r="F16" s="56" t="str">
        <f t="shared" si="3"/>
        <v/>
      </c>
      <c r="G16" s="7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>
      <c r="A17" s="107"/>
      <c r="B17" s="108"/>
      <c r="C17" s="72">
        <f t="shared" si="1"/>
        <v>44358</v>
      </c>
      <c r="D17" s="56" t="str">
        <f t="shared" si="2"/>
        <v/>
      </c>
      <c r="E17" s="56" t="str">
        <f>IF(B17&lt;&gt;"",IF(D17&gt;='Data Results - May'!$A$3,'Data Results - May'!$C$3,IF(D17&gt;='Data Results - May'!$A$4,'Data Results - May'!$C$4,IF(D17&gt;='Data Results - May'!$A$5,'Data Results - May'!$C$5,IF(D17&gt;='Data Results - May'!$A$6,'Data Results - May'!$C$6,"")))),"")</f>
        <v/>
      </c>
      <c r="F17" s="56" t="str">
        <f t="shared" si="3"/>
        <v/>
      </c>
      <c r="G17" s="7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>
      <c r="A18" s="107"/>
      <c r="B18" s="108"/>
      <c r="C18" s="72">
        <f t="shared" si="1"/>
        <v>44358</v>
      </c>
      <c r="D18" s="56" t="str">
        <f t="shared" si="2"/>
        <v/>
      </c>
      <c r="E18" s="56" t="str">
        <f>IF(B18&lt;&gt;"",IF(D18&gt;='Data Results - May'!$A$3,'Data Results - May'!$C$3,IF(D18&gt;='Data Results - May'!$A$4,'Data Results - May'!$C$4,IF(D18&gt;='Data Results - May'!$A$5,'Data Results - May'!$C$5,IF(D18&gt;='Data Results - May'!$A$6,'Data Results - May'!$C$6,"")))),"")</f>
        <v/>
      </c>
      <c r="F18" s="56" t="str">
        <f t="shared" si="3"/>
        <v/>
      </c>
      <c r="G18" s="7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>
      <c r="A19" s="107"/>
      <c r="B19" s="108"/>
      <c r="C19" s="72">
        <f t="shared" si="1"/>
        <v>44358</v>
      </c>
      <c r="D19" s="56" t="str">
        <f t="shared" si="2"/>
        <v/>
      </c>
      <c r="E19" s="56" t="str">
        <f>IF(B19&lt;&gt;"",IF(D19&gt;='Data Results - May'!$A$3,'Data Results - May'!$C$3,IF(D19&gt;='Data Results - May'!$A$4,'Data Results - May'!$C$4,IF(D19&gt;='Data Results - May'!$A$5,'Data Results - May'!$C$5,IF(D19&gt;='Data Results - May'!$A$6,'Data Results - May'!$C$6,"")))),"")</f>
        <v/>
      </c>
      <c r="F19" s="56" t="str">
        <f t="shared" si="3"/>
        <v/>
      </c>
      <c r="G19" s="7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>
      <c r="A20" s="107"/>
      <c r="B20" s="108"/>
      <c r="C20" s="72">
        <f t="shared" si="1"/>
        <v>44358</v>
      </c>
      <c r="D20" s="56" t="str">
        <f t="shared" si="2"/>
        <v/>
      </c>
      <c r="E20" s="56" t="str">
        <f>IF(B20&lt;&gt;"",IF(D20&gt;='Data Results - May'!$A$3,'Data Results - May'!$C$3,IF(D20&gt;='Data Results - May'!$A$4,'Data Results - May'!$C$4,IF(D20&gt;='Data Results - May'!$A$5,'Data Results - May'!$C$5,IF(D20&gt;='Data Results - May'!$A$6,'Data Results - May'!$C$6,"")))),"")</f>
        <v/>
      </c>
      <c r="F20" s="56" t="str">
        <f t="shared" si="3"/>
        <v/>
      </c>
      <c r="G20" s="7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>
      <c r="A21" s="107"/>
      <c r="B21" s="108"/>
      <c r="C21" s="72">
        <f t="shared" si="1"/>
        <v>44358</v>
      </c>
      <c r="D21" s="56" t="str">
        <f t="shared" si="2"/>
        <v/>
      </c>
      <c r="E21" s="56" t="str">
        <f>IF(B21&lt;&gt;"",IF(D21&gt;='Data Results - May'!$A$3,'Data Results - May'!$C$3,IF(D21&gt;='Data Results - May'!$A$4,'Data Results - May'!$C$4,IF(D21&gt;='Data Results - May'!$A$5,'Data Results - May'!$C$5,IF(D21&gt;='Data Results - May'!$A$6,'Data Results - May'!$C$6,"")))),"")</f>
        <v/>
      </c>
      <c r="F21" s="56" t="str">
        <f t="shared" si="3"/>
        <v/>
      </c>
      <c r="G21" s="7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>
      <c r="A22" s="107"/>
      <c r="B22" s="108"/>
      <c r="C22" s="72">
        <f t="shared" si="1"/>
        <v>44358</v>
      </c>
      <c r="D22" s="56" t="str">
        <f t="shared" si="2"/>
        <v/>
      </c>
      <c r="E22" s="56" t="str">
        <f>IF(B22&lt;&gt;"",IF(D22&gt;='Data Results - May'!$A$3,'Data Results - May'!$C$3,IF(D22&gt;='Data Results - May'!$A$4,'Data Results - May'!$C$4,IF(D22&gt;='Data Results - May'!$A$5,'Data Results - May'!$C$5,IF(D22&gt;='Data Results - May'!$A$6,'Data Results - May'!$C$6,"")))),"")</f>
        <v/>
      </c>
      <c r="F22" s="56" t="str">
        <f t="shared" si="3"/>
        <v/>
      </c>
      <c r="G22" s="7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>
      <c r="A23" s="107"/>
      <c r="B23" s="108"/>
      <c r="C23" s="72">
        <f t="shared" si="1"/>
        <v>44358</v>
      </c>
      <c r="D23" s="56" t="str">
        <f t="shared" si="2"/>
        <v/>
      </c>
      <c r="E23" s="56" t="str">
        <f>IF(B23&lt;&gt;"",IF(D23&gt;='Data Results - May'!$A$3,'Data Results - May'!$C$3,IF(D23&gt;='Data Results - May'!$A$4,'Data Results - May'!$C$4,IF(D23&gt;='Data Results - May'!$A$5,'Data Results - May'!$C$5,IF(D23&gt;='Data Results - May'!$A$6,'Data Results - May'!$C$6,"")))),"")</f>
        <v/>
      </c>
      <c r="F23" s="56" t="str">
        <f t="shared" si="3"/>
        <v/>
      </c>
      <c r="G23" s="7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>
      <c r="A24" s="107"/>
      <c r="B24" s="108"/>
      <c r="C24" s="72">
        <f t="shared" si="1"/>
        <v>44358</v>
      </c>
      <c r="D24" s="56" t="str">
        <f t="shared" si="2"/>
        <v/>
      </c>
      <c r="E24" s="56" t="str">
        <f>IF(B24&lt;&gt;"",IF(D24&gt;='Data Results - May'!$A$3,'Data Results - May'!$C$3,IF(D24&gt;='Data Results - May'!$A$4,'Data Results - May'!$C$4,IF(D24&gt;='Data Results - May'!$A$5,'Data Results - May'!$C$5,IF(D24&gt;='Data Results - May'!$A$6,'Data Results - May'!$C$6,"")))),"")</f>
        <v/>
      </c>
      <c r="F24" s="56" t="str">
        <f t="shared" si="3"/>
        <v/>
      </c>
      <c r="G24" s="7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>
      <c r="A25" s="107"/>
      <c r="B25" s="108"/>
      <c r="C25" s="72">
        <f t="shared" si="1"/>
        <v>44358</v>
      </c>
      <c r="D25" s="56" t="str">
        <f t="shared" si="2"/>
        <v/>
      </c>
      <c r="E25" s="56" t="str">
        <f>IF(B25&lt;&gt;"",IF(D25&gt;='Data Results - May'!$A$3,'Data Results - May'!$C$3,IF(D25&gt;='Data Results - May'!$A$4,'Data Results - May'!$C$4,IF(D25&gt;='Data Results - May'!$A$5,'Data Results - May'!$C$5,IF(D25&gt;='Data Results - May'!$A$6,'Data Results - May'!$C$6,"")))),"")</f>
        <v/>
      </c>
      <c r="F25" s="56" t="str">
        <f t="shared" si="3"/>
        <v/>
      </c>
      <c r="G25" s="7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>
      <c r="A26" s="107"/>
      <c r="B26" s="108"/>
      <c r="C26" s="72">
        <f t="shared" si="1"/>
        <v>44358</v>
      </c>
      <c r="D26" s="56" t="str">
        <f t="shared" si="2"/>
        <v/>
      </c>
      <c r="E26" s="56" t="str">
        <f>IF(B26&lt;&gt;"",IF(D26&gt;='Data Results - May'!$A$3,'Data Results - May'!$C$3,IF(D26&gt;='Data Results - May'!$A$4,'Data Results - May'!$C$4,IF(D26&gt;='Data Results - May'!$A$5,'Data Results - May'!$C$5,IF(D26&gt;='Data Results - May'!$A$6,'Data Results - May'!$C$6,"")))),"")</f>
        <v/>
      </c>
      <c r="F26" s="56" t="str">
        <f t="shared" si="3"/>
        <v/>
      </c>
      <c r="G26" s="7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>
      <c r="A27" s="107"/>
      <c r="B27" s="108"/>
      <c r="C27" s="72">
        <f t="shared" si="1"/>
        <v>44358</v>
      </c>
      <c r="D27" s="56" t="str">
        <f t="shared" si="2"/>
        <v/>
      </c>
      <c r="E27" s="56" t="str">
        <f>IF(B27&lt;&gt;"",IF(D27&gt;='Data Results - May'!$A$3,'Data Results - May'!$C$3,IF(D27&gt;='Data Results - May'!$A$4,'Data Results - May'!$C$4,IF(D27&gt;='Data Results - May'!$A$5,'Data Results - May'!$C$5,IF(D27&gt;='Data Results - May'!$A$6,'Data Results - May'!$C$6,"")))),"")</f>
        <v/>
      </c>
      <c r="F27" s="56" t="str">
        <f t="shared" si="3"/>
        <v/>
      </c>
      <c r="G27" s="7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>
      <c r="A28" s="107"/>
      <c r="B28" s="108"/>
      <c r="C28" s="72">
        <f t="shared" si="1"/>
        <v>44358</v>
      </c>
      <c r="D28" s="56" t="str">
        <f t="shared" si="2"/>
        <v/>
      </c>
      <c r="E28" s="56" t="str">
        <f>IF(B28&lt;&gt;"",IF(D28&gt;='Data Results - May'!$A$3,'Data Results - May'!$C$3,IF(D28&gt;='Data Results - May'!$A$4,'Data Results - May'!$C$4,IF(D28&gt;='Data Results - May'!$A$5,'Data Results - May'!$C$5,IF(D28&gt;='Data Results - May'!$A$6,'Data Results - May'!$C$6,"")))),"")</f>
        <v/>
      </c>
      <c r="F28" s="56" t="str">
        <f t="shared" si="3"/>
        <v/>
      </c>
      <c r="G28" s="7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>
      <c r="A29" s="107"/>
      <c r="B29" s="108"/>
      <c r="C29" s="72">
        <f t="shared" si="1"/>
        <v>44358</v>
      </c>
      <c r="D29" s="56" t="str">
        <f t="shared" si="2"/>
        <v/>
      </c>
      <c r="E29" s="56" t="str">
        <f>IF(B29&lt;&gt;"",IF(D29&gt;='Data Results - May'!$A$3,'Data Results - May'!$C$3,IF(D29&gt;='Data Results - May'!$A$4,'Data Results - May'!$C$4,IF(D29&gt;='Data Results - May'!$A$5,'Data Results - May'!$C$5,IF(D29&gt;='Data Results - May'!$A$6,'Data Results - May'!$C$6,"")))),"")</f>
        <v/>
      </c>
      <c r="F29" s="56" t="str">
        <f t="shared" si="3"/>
        <v/>
      </c>
      <c r="G29" s="7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>
      <c r="A30" s="107"/>
      <c r="B30" s="108"/>
      <c r="C30" s="72">
        <f t="shared" si="1"/>
        <v>44358</v>
      </c>
      <c r="D30" s="56" t="str">
        <f t="shared" si="2"/>
        <v/>
      </c>
      <c r="E30" s="56" t="str">
        <f>IF(B30&lt;&gt;"",IF(D30&gt;='Data Results - May'!$A$3,'Data Results - May'!$C$3,IF(D30&gt;='Data Results - May'!$A$4,'Data Results - May'!$C$4,IF(D30&gt;='Data Results - May'!$A$5,'Data Results - May'!$C$5,IF(D30&gt;='Data Results - May'!$A$6,'Data Results - May'!$C$6,"")))),"")</f>
        <v/>
      </c>
      <c r="F30" s="56" t="str">
        <f t="shared" si="3"/>
        <v/>
      </c>
      <c r="G30" s="7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>
      <c r="A31" s="107"/>
      <c r="B31" s="108"/>
      <c r="C31" s="72">
        <f t="shared" si="1"/>
        <v>44358</v>
      </c>
      <c r="D31" s="56" t="str">
        <f t="shared" si="2"/>
        <v/>
      </c>
      <c r="E31" s="56" t="str">
        <f>IF(B31&lt;&gt;"",IF(D31&gt;='Data Results - May'!$A$3,'Data Results - May'!$C$3,IF(D31&gt;='Data Results - May'!$A$4,'Data Results - May'!$C$4,IF(D31&gt;='Data Results - May'!$A$5,'Data Results - May'!$C$5,IF(D31&gt;='Data Results - May'!$A$6,'Data Results - May'!$C$6,"")))),"")</f>
        <v/>
      </c>
      <c r="F31" s="56" t="str">
        <f t="shared" si="3"/>
        <v/>
      </c>
      <c r="G31" s="7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>
      <c r="A32" s="107"/>
      <c r="B32" s="108"/>
      <c r="C32" s="72">
        <f t="shared" si="1"/>
        <v>44358</v>
      </c>
      <c r="D32" s="56" t="str">
        <f t="shared" si="2"/>
        <v/>
      </c>
      <c r="E32" s="56" t="str">
        <f>IF(B32&lt;&gt;"",IF(D32&gt;='Data Results - May'!$A$3,'Data Results - May'!$C$3,IF(D32&gt;='Data Results - May'!$A$4,'Data Results - May'!$C$4,IF(D32&gt;='Data Results - May'!$A$5,'Data Results - May'!$C$5,IF(D32&gt;='Data Results - May'!$A$6,'Data Results - May'!$C$6,"")))),"")</f>
        <v/>
      </c>
      <c r="F32" s="56" t="str">
        <f t="shared" si="3"/>
        <v/>
      </c>
      <c r="G32" s="7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>
      <c r="A33" s="107"/>
      <c r="B33" s="108"/>
      <c r="C33" s="72">
        <f t="shared" si="1"/>
        <v>44358</v>
      </c>
      <c r="D33" s="56" t="str">
        <f t="shared" si="2"/>
        <v/>
      </c>
      <c r="E33" s="56" t="str">
        <f>IF(B33&lt;&gt;"",IF(D33&gt;='Data Results - May'!$A$3,'Data Results - May'!$C$3,IF(D33&gt;='Data Results - May'!$A$4,'Data Results - May'!$C$4,IF(D33&gt;='Data Results - May'!$A$5,'Data Results - May'!$C$5,IF(D33&gt;='Data Results - May'!$A$6,'Data Results - May'!$C$6,"")))),"")</f>
        <v/>
      </c>
      <c r="F33" s="56" t="str">
        <f t="shared" si="3"/>
        <v/>
      </c>
      <c r="G33" s="7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>
      <c r="A34" s="107"/>
      <c r="B34" s="108"/>
      <c r="C34" s="72">
        <f t="shared" si="1"/>
        <v>44358</v>
      </c>
      <c r="D34" s="56" t="str">
        <f t="shared" si="2"/>
        <v/>
      </c>
      <c r="E34" s="56" t="str">
        <f>IF(B34&lt;&gt;"",IF(D34&gt;='Data Results - May'!$A$3,'Data Results - May'!$C$3,IF(D34&gt;='Data Results - May'!$A$4,'Data Results - May'!$C$4,IF(D34&gt;='Data Results - May'!$A$5,'Data Results - May'!$C$5,IF(D34&gt;='Data Results - May'!$A$6,'Data Results - May'!$C$6,"")))),"")</f>
        <v/>
      </c>
      <c r="F34" s="56" t="str">
        <f t="shared" si="3"/>
        <v/>
      </c>
      <c r="G34" s="7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>
      <c r="A35" s="107"/>
      <c r="B35" s="108"/>
      <c r="C35" s="72">
        <f t="shared" si="1"/>
        <v>44358</v>
      </c>
      <c r="D35" s="56" t="str">
        <f t="shared" si="2"/>
        <v/>
      </c>
      <c r="E35" s="56" t="str">
        <f>IF(B35&lt;&gt;"",IF(D35&gt;='Data Results - May'!$A$3,'Data Results - May'!$C$3,IF(D35&gt;='Data Results - May'!$A$4,'Data Results - May'!$C$4,IF(D35&gt;='Data Results - May'!$A$5,'Data Results - May'!$C$5,IF(D35&gt;='Data Results - May'!$A$6,'Data Results - May'!$C$6,"")))),"")</f>
        <v/>
      </c>
      <c r="F35" s="56" t="str">
        <f t="shared" si="3"/>
        <v/>
      </c>
      <c r="G35" s="77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>
      <c r="A36" s="107"/>
      <c r="B36" s="108"/>
      <c r="C36" s="72">
        <f t="shared" si="1"/>
        <v>44358</v>
      </c>
      <c r="D36" s="56" t="str">
        <f t="shared" si="2"/>
        <v/>
      </c>
      <c r="E36" s="56" t="str">
        <f>IF(B36&lt;&gt;"",IF(D36&gt;='Data Results - May'!$A$3,'Data Results - May'!$C$3,IF(D36&gt;='Data Results - May'!$A$4,'Data Results - May'!$C$4,IF(D36&gt;='Data Results - May'!$A$5,'Data Results - May'!$C$5,IF(D36&gt;='Data Results - May'!$A$6,'Data Results - May'!$C$6,"")))),"")</f>
        <v/>
      </c>
      <c r="F36" s="56" t="str">
        <f t="shared" si="3"/>
        <v/>
      </c>
      <c r="G36" s="7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>
      <c r="A37" s="107"/>
      <c r="B37" s="108"/>
      <c r="C37" s="72">
        <f t="shared" si="1"/>
        <v>44358</v>
      </c>
      <c r="D37" s="56" t="str">
        <f t="shared" si="2"/>
        <v/>
      </c>
      <c r="E37" s="56" t="str">
        <f>IF(B37&lt;&gt;"",IF(D37&gt;='Data Results - May'!$A$3,'Data Results - May'!$C$3,IF(D37&gt;='Data Results - May'!$A$4,'Data Results - May'!$C$4,IF(D37&gt;='Data Results - May'!$A$5,'Data Results - May'!$C$5,IF(D37&gt;='Data Results - May'!$A$6,'Data Results - May'!$C$6,"")))),"")</f>
        <v/>
      </c>
      <c r="F37" s="56" t="str">
        <f t="shared" si="3"/>
        <v/>
      </c>
      <c r="G37" s="7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>
      <c r="A38" s="107"/>
      <c r="B38" s="108"/>
      <c r="C38" s="72">
        <f t="shared" si="1"/>
        <v>44358</v>
      </c>
      <c r="D38" s="56" t="str">
        <f t="shared" si="2"/>
        <v/>
      </c>
      <c r="E38" s="56" t="str">
        <f>IF(B38&lt;&gt;"",IF(D38&gt;='Data Results - May'!$A$3,'Data Results - May'!$C$3,IF(D38&gt;='Data Results - May'!$A$4,'Data Results - May'!$C$4,IF(D38&gt;='Data Results - May'!$A$5,'Data Results - May'!$C$5,IF(D38&gt;='Data Results - May'!$A$6,'Data Results - May'!$C$6,"")))),"")</f>
        <v/>
      </c>
      <c r="F38" s="56" t="str">
        <f t="shared" si="3"/>
        <v/>
      </c>
      <c r="G38" s="7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>
      <c r="A39" s="107"/>
      <c r="B39" s="108"/>
      <c r="C39" s="72">
        <f t="shared" si="1"/>
        <v>44358</v>
      </c>
      <c r="D39" s="56" t="str">
        <f t="shared" si="2"/>
        <v/>
      </c>
      <c r="E39" s="56" t="str">
        <f>IF(B39&lt;&gt;"",IF(D39&gt;='Data Results - May'!$A$3,'Data Results - May'!$C$3,IF(D39&gt;='Data Results - May'!$A$4,'Data Results - May'!$C$4,IF(D39&gt;='Data Results - May'!$A$5,'Data Results - May'!$C$5,IF(D39&gt;='Data Results - May'!$A$6,'Data Results - May'!$C$6,"")))),"")</f>
        <v/>
      </c>
      <c r="F39" s="56" t="str">
        <f t="shared" si="3"/>
        <v/>
      </c>
      <c r="G39" s="7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>
      <c r="A40" s="107"/>
      <c r="B40" s="108"/>
      <c r="C40" s="72">
        <f t="shared" si="1"/>
        <v>44358</v>
      </c>
      <c r="D40" s="56" t="str">
        <f t="shared" si="2"/>
        <v/>
      </c>
      <c r="E40" s="56" t="str">
        <f>IF(B40&lt;&gt;"",IF(D40&gt;='Data Results - May'!$A$3,'Data Results - May'!$C$3,IF(D40&gt;='Data Results - May'!$A$4,'Data Results - May'!$C$4,IF(D40&gt;='Data Results - May'!$A$5,'Data Results - May'!$C$5,IF(D40&gt;='Data Results - May'!$A$6,'Data Results - May'!$C$6,"")))),"")</f>
        <v/>
      </c>
      <c r="F40" s="56" t="str">
        <f t="shared" si="3"/>
        <v/>
      </c>
      <c r="G40" s="7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>
      <c r="A41" s="107"/>
      <c r="B41" s="108"/>
      <c r="C41" s="72">
        <f t="shared" si="1"/>
        <v>44358</v>
      </c>
      <c r="D41" s="56" t="str">
        <f t="shared" si="2"/>
        <v/>
      </c>
      <c r="E41" s="56" t="str">
        <f>IF(B41&lt;&gt;"",IF(D41&gt;='Data Results - May'!$A$3,'Data Results - May'!$C$3,IF(D41&gt;='Data Results - May'!$A$4,'Data Results - May'!$C$4,IF(D41&gt;='Data Results - May'!$A$5,'Data Results - May'!$C$5,IF(D41&gt;='Data Results - May'!$A$6,'Data Results - May'!$C$6,"")))),"")</f>
        <v/>
      </c>
      <c r="F41" s="56" t="str">
        <f t="shared" si="3"/>
        <v/>
      </c>
      <c r="G41" s="7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>
      <c r="A42" s="107"/>
      <c r="B42" s="108"/>
      <c r="C42" s="72">
        <f t="shared" si="1"/>
        <v>44358</v>
      </c>
      <c r="D42" s="56" t="str">
        <f t="shared" si="2"/>
        <v/>
      </c>
      <c r="E42" s="56" t="str">
        <f>IF(B42&lt;&gt;"",IF(D42&gt;='Data Results - May'!$A$3,'Data Results - May'!$C$3,IF(D42&gt;='Data Results - May'!$A$4,'Data Results - May'!$C$4,IF(D42&gt;='Data Results - May'!$A$5,'Data Results - May'!$C$5,IF(D42&gt;='Data Results - May'!$A$6,'Data Results - May'!$C$6,"")))),"")</f>
        <v/>
      </c>
      <c r="F42" s="56" t="str">
        <f t="shared" si="3"/>
        <v/>
      </c>
      <c r="G42" s="7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>
      <c r="A43" s="107"/>
      <c r="B43" s="108"/>
      <c r="C43" s="72">
        <f t="shared" si="1"/>
        <v>44358</v>
      </c>
      <c r="D43" s="56" t="str">
        <f t="shared" si="2"/>
        <v/>
      </c>
      <c r="E43" s="56" t="str">
        <f>IF(B43&lt;&gt;"",IF(D43&gt;='Data Results - May'!$A$3,'Data Results - May'!$C$3,IF(D43&gt;='Data Results - May'!$A$4,'Data Results - May'!$C$4,IF(D43&gt;='Data Results - May'!$A$5,'Data Results - May'!$C$5,IF(D43&gt;='Data Results - May'!$A$6,'Data Results - May'!$C$6,"")))),"")</f>
        <v/>
      </c>
      <c r="F43" s="56" t="str">
        <f t="shared" si="3"/>
        <v/>
      </c>
      <c r="G43" s="7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>
      <c r="A44" s="107"/>
      <c r="B44" s="108"/>
      <c r="C44" s="72">
        <f t="shared" si="1"/>
        <v>44358</v>
      </c>
      <c r="D44" s="56" t="str">
        <f t="shared" si="2"/>
        <v/>
      </c>
      <c r="E44" s="56" t="str">
        <f>IF(B44&lt;&gt;"",IF(D44&gt;='Data Results - May'!$A$3,'Data Results - May'!$C$3,IF(D44&gt;='Data Results - May'!$A$4,'Data Results - May'!$C$4,IF(D44&gt;='Data Results - May'!$A$5,'Data Results - May'!$C$5,IF(D44&gt;='Data Results - May'!$A$6,'Data Results - May'!$C$6,"")))),"")</f>
        <v/>
      </c>
      <c r="F44" s="56" t="str">
        <f t="shared" si="3"/>
        <v/>
      </c>
      <c r="G44" s="7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>
      <c r="A45" s="107"/>
      <c r="B45" s="108"/>
      <c r="C45" s="72">
        <f t="shared" si="1"/>
        <v>44358</v>
      </c>
      <c r="D45" s="56" t="str">
        <f t="shared" si="2"/>
        <v/>
      </c>
      <c r="E45" s="56" t="str">
        <f>IF(B45&lt;&gt;"",IF(D45&gt;='Data Results - May'!$A$3,'Data Results - May'!$C$3,IF(D45&gt;='Data Results - May'!$A$4,'Data Results - May'!$C$4,IF(D45&gt;='Data Results - May'!$A$5,'Data Results - May'!$C$5,IF(D45&gt;='Data Results - May'!$A$6,'Data Results - May'!$C$6,"")))),"")</f>
        <v/>
      </c>
      <c r="F45" s="56" t="str">
        <f t="shared" si="3"/>
        <v/>
      </c>
      <c r="G45" s="7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>
      <c r="A46" s="107"/>
      <c r="B46" s="108"/>
      <c r="C46" s="72">
        <f t="shared" si="1"/>
        <v>44358</v>
      </c>
      <c r="D46" s="56" t="str">
        <f t="shared" si="2"/>
        <v/>
      </c>
      <c r="E46" s="56" t="str">
        <f>IF(B46&lt;&gt;"",IF(D46&gt;='Data Results - May'!$A$3,'Data Results - May'!$C$3,IF(D46&gt;='Data Results - May'!$A$4,'Data Results - May'!$C$4,IF(D46&gt;='Data Results - May'!$A$5,'Data Results - May'!$C$5,IF(D46&gt;='Data Results - May'!$A$6,'Data Results - May'!$C$6,"")))),"")</f>
        <v/>
      </c>
      <c r="F46" s="56" t="str">
        <f t="shared" si="3"/>
        <v/>
      </c>
      <c r="G46" s="7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>
      <c r="A47" s="107"/>
      <c r="B47" s="108"/>
      <c r="C47" s="72">
        <f t="shared" si="1"/>
        <v>44358</v>
      </c>
      <c r="D47" s="56" t="str">
        <f t="shared" si="2"/>
        <v/>
      </c>
      <c r="E47" s="56" t="str">
        <f>IF(B47&lt;&gt;"",IF(D47&gt;='Data Results - May'!$A$3,'Data Results - May'!$C$3,IF(D47&gt;='Data Results - May'!$A$4,'Data Results - May'!$C$4,IF(D47&gt;='Data Results - May'!$A$5,'Data Results - May'!$C$5,IF(D47&gt;='Data Results - May'!$A$6,'Data Results - May'!$C$6,"")))),"")</f>
        <v/>
      </c>
      <c r="F47" s="56" t="str">
        <f t="shared" si="3"/>
        <v/>
      </c>
      <c r="G47" s="7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>
      <c r="A48" s="107"/>
      <c r="B48" s="108"/>
      <c r="C48" s="72">
        <f t="shared" si="1"/>
        <v>44358</v>
      </c>
      <c r="D48" s="56" t="str">
        <f t="shared" si="2"/>
        <v/>
      </c>
      <c r="E48" s="56" t="str">
        <f>IF(B48&lt;&gt;"",IF(D48&gt;='Data Results - May'!$A$3,'Data Results - May'!$C$3,IF(D48&gt;='Data Results - May'!$A$4,'Data Results - May'!$C$4,IF(D48&gt;='Data Results - May'!$A$5,'Data Results - May'!$C$5,IF(D48&gt;='Data Results - May'!$A$6,'Data Results - May'!$C$6,"")))),"")</f>
        <v/>
      </c>
      <c r="F48" s="56" t="str">
        <f t="shared" si="3"/>
        <v/>
      </c>
      <c r="G48" s="7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</row>
    <row r="49">
      <c r="A49" s="107"/>
      <c r="B49" s="108"/>
      <c r="C49" s="72">
        <f t="shared" si="1"/>
        <v>44358</v>
      </c>
      <c r="D49" s="56" t="str">
        <f t="shared" si="2"/>
        <v/>
      </c>
      <c r="E49" s="56" t="str">
        <f>IF(B49&lt;&gt;"",IF(D49&gt;='Data Results - May'!$A$3,'Data Results - May'!$C$3,IF(D49&gt;='Data Results - May'!$A$4,'Data Results - May'!$C$4,IF(D49&gt;='Data Results - May'!$A$5,'Data Results - May'!$C$5,IF(D49&gt;='Data Results - May'!$A$6,'Data Results - May'!$C$6,"")))),"")</f>
        <v/>
      </c>
      <c r="F49" s="56" t="str">
        <f t="shared" si="3"/>
        <v/>
      </c>
      <c r="G49" s="7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</row>
    <row r="50">
      <c r="A50" s="107"/>
      <c r="B50" s="108"/>
      <c r="C50" s="72">
        <f t="shared" si="1"/>
        <v>44358</v>
      </c>
      <c r="D50" s="56" t="str">
        <f t="shared" si="2"/>
        <v/>
      </c>
      <c r="E50" s="56" t="str">
        <f>IF(B50&lt;&gt;"",IF(D50&gt;='Data Results - May'!$A$3,'Data Results - May'!$C$3,IF(D50&gt;='Data Results - May'!$A$4,'Data Results - May'!$C$4,IF(D50&gt;='Data Results - May'!$A$5,'Data Results - May'!$C$5,IF(D50&gt;='Data Results - May'!$A$6,'Data Results - May'!$C$6,"")))),"")</f>
        <v/>
      </c>
      <c r="F50" s="56" t="str">
        <f t="shared" si="3"/>
        <v/>
      </c>
      <c r="G50" s="7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</row>
    <row r="51">
      <c r="A51" s="107"/>
      <c r="B51" s="81"/>
      <c r="C51" s="72">
        <f t="shared" si="1"/>
        <v>44358</v>
      </c>
      <c r="D51" s="56" t="str">
        <f t="shared" si="2"/>
        <v/>
      </c>
      <c r="E51" s="56" t="str">
        <f>IF(B51&lt;&gt;"",IF(D51&gt;='Data Results - May'!$A$3,'Data Results - May'!$C$3,IF(D51&gt;='Data Results - May'!$A$4,'Data Results - May'!$C$4,IF(D51&gt;='Data Results - May'!$A$5,'Data Results - May'!$C$5,IF(D51&gt;='Data Results - May'!$A$6,'Data Results - May'!$C$6,"")))),"")</f>
        <v/>
      </c>
      <c r="F51" s="56" t="str">
        <f t="shared" si="3"/>
        <v/>
      </c>
      <c r="G51" s="7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>
      <c r="A52" s="107"/>
      <c r="B52" s="108"/>
      <c r="C52" s="72">
        <f t="shared" si="1"/>
        <v>44358</v>
      </c>
      <c r="D52" s="56" t="str">
        <f t="shared" si="2"/>
        <v/>
      </c>
      <c r="E52" s="56" t="str">
        <f>IF(B52&lt;&gt;"",IF(D52&gt;='Data Results - May'!$A$3,'Data Results - May'!$C$3,IF(D52&gt;='Data Results - May'!$A$4,'Data Results - May'!$C$4,IF(D52&gt;='Data Results - May'!$A$5,'Data Results - May'!$C$5,IF(D52&gt;='Data Results - May'!$A$6,'Data Results - May'!$C$6,"")))),"")</f>
        <v/>
      </c>
      <c r="F52" s="56" t="str">
        <f t="shared" si="3"/>
        <v/>
      </c>
      <c r="G52" s="7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  <row r="53">
      <c r="A53" s="107"/>
      <c r="B53" s="108"/>
      <c r="C53" s="72">
        <f t="shared" si="1"/>
        <v>44358</v>
      </c>
      <c r="D53" s="56" t="str">
        <f t="shared" si="2"/>
        <v/>
      </c>
      <c r="E53" s="56" t="str">
        <f>IF(B53&lt;&gt;"",IF(D53&gt;='Data Results - May'!$A$3,'Data Results - May'!$C$3,IF(D53&gt;='Data Results - May'!$A$4,'Data Results - May'!$C$4,IF(D53&gt;='Data Results - May'!$A$5,'Data Results - May'!$C$5,IF(D53&gt;='Data Results - May'!$A$6,'Data Results - May'!$C$6,"")))),"")</f>
        <v/>
      </c>
      <c r="F53" s="56" t="str">
        <f t="shared" si="3"/>
        <v/>
      </c>
      <c r="G53" s="7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>
      <c r="A54" s="107"/>
      <c r="B54" s="108"/>
      <c r="C54" s="72">
        <f t="shared" si="1"/>
        <v>44358</v>
      </c>
      <c r="D54" s="56" t="str">
        <f t="shared" si="2"/>
        <v/>
      </c>
      <c r="E54" s="56" t="str">
        <f>IF(B54&lt;&gt;"",IF(D54&gt;='Data Results - May'!$A$3,'Data Results - May'!$C$3,IF(D54&gt;='Data Results - May'!$A$4,'Data Results - May'!$C$4,IF(D54&gt;='Data Results - May'!$A$5,'Data Results - May'!$C$5,IF(D54&gt;='Data Results - May'!$A$6,'Data Results - May'!$C$6,"")))),"")</f>
        <v/>
      </c>
      <c r="F54" s="56" t="str">
        <f t="shared" si="3"/>
        <v/>
      </c>
      <c r="G54" s="7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>
      <c r="A55" s="107"/>
      <c r="B55" s="108"/>
      <c r="C55" s="72">
        <f t="shared" si="1"/>
        <v>44358</v>
      </c>
      <c r="D55" s="56" t="str">
        <f t="shared" si="2"/>
        <v/>
      </c>
      <c r="E55" s="56" t="str">
        <f>IF(B55&lt;&gt;"",IF(D55&gt;='Data Results - May'!$A$3,'Data Results - May'!$C$3,IF(D55&gt;='Data Results - May'!$A$4,'Data Results - May'!$C$4,IF(D55&gt;='Data Results - May'!$A$5,'Data Results - May'!$C$5,IF(D55&gt;='Data Results - May'!$A$6,'Data Results - May'!$C$6,"")))),"")</f>
        <v/>
      </c>
      <c r="F55" s="56" t="str">
        <f t="shared" si="3"/>
        <v/>
      </c>
      <c r="G55" s="7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</row>
    <row r="56">
      <c r="A56" s="107"/>
      <c r="B56" s="108"/>
      <c r="C56" s="72">
        <f t="shared" si="1"/>
        <v>44358</v>
      </c>
      <c r="D56" s="56" t="str">
        <f t="shared" si="2"/>
        <v/>
      </c>
      <c r="E56" s="56" t="str">
        <f>IF(B56&lt;&gt;"",IF(D56&gt;='Data Results - May'!$A$3,'Data Results - May'!$C$3,IF(D56&gt;='Data Results - May'!$A$4,'Data Results - May'!$C$4,IF(D56&gt;='Data Results - May'!$A$5,'Data Results - May'!$C$5,IF(D56&gt;='Data Results - May'!$A$6,'Data Results - May'!$C$6,"")))),"")</f>
        <v/>
      </c>
      <c r="F56" s="56" t="str">
        <f t="shared" si="3"/>
        <v/>
      </c>
      <c r="G56" s="7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</row>
    <row r="57">
      <c r="A57" s="107"/>
      <c r="B57" s="108"/>
      <c r="C57" s="72">
        <f t="shared" si="1"/>
        <v>44358</v>
      </c>
      <c r="D57" s="56" t="str">
        <f t="shared" si="2"/>
        <v/>
      </c>
      <c r="E57" s="56" t="str">
        <f>IF(B57&lt;&gt;"",IF(D57&gt;='Data Results - May'!$A$3,'Data Results - May'!$C$3,IF(D57&gt;='Data Results - May'!$A$4,'Data Results - May'!$C$4,IF(D57&gt;='Data Results - May'!$A$5,'Data Results - May'!$C$5,IF(D57&gt;='Data Results - May'!$A$6,'Data Results - May'!$C$6,"")))),"")</f>
        <v/>
      </c>
      <c r="F57" s="56" t="str">
        <f t="shared" si="3"/>
        <v/>
      </c>
      <c r="G57" s="7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>
      <c r="A58" s="107"/>
      <c r="B58" s="108"/>
      <c r="C58" s="72">
        <f t="shared" si="1"/>
        <v>44358</v>
      </c>
      <c r="D58" s="56" t="str">
        <f t="shared" si="2"/>
        <v/>
      </c>
      <c r="E58" s="56" t="str">
        <f>IF(B58&lt;&gt;"",IF(D58&gt;='Data Results - May'!$A$3,'Data Results - May'!$C$3,IF(D58&gt;='Data Results - May'!$A$4,'Data Results - May'!$C$4,IF(D58&gt;='Data Results - May'!$A$5,'Data Results - May'!$C$5,IF(D58&gt;='Data Results - May'!$A$6,'Data Results - May'!$C$6,"")))),"")</f>
        <v/>
      </c>
      <c r="F58" s="56" t="str">
        <f t="shared" si="3"/>
        <v/>
      </c>
      <c r="G58" s="7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</row>
    <row r="59">
      <c r="A59" s="107"/>
      <c r="B59" s="108"/>
      <c r="C59" s="72">
        <f t="shared" si="1"/>
        <v>44358</v>
      </c>
      <c r="D59" s="56" t="str">
        <f t="shared" si="2"/>
        <v/>
      </c>
      <c r="E59" s="56" t="str">
        <f>IF(B59&lt;&gt;"",IF(D59&gt;='Data Results - May'!$A$3,'Data Results - May'!$C$3,IF(D59&gt;='Data Results - May'!$A$4,'Data Results - May'!$C$4,IF(D59&gt;='Data Results - May'!$A$5,'Data Results - May'!$C$5,IF(D59&gt;='Data Results - May'!$A$6,'Data Results - May'!$C$6,"")))),"")</f>
        <v/>
      </c>
      <c r="F59" s="56" t="str">
        <f t="shared" si="3"/>
        <v/>
      </c>
      <c r="G59" s="7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</row>
    <row r="60">
      <c r="A60" s="107"/>
      <c r="B60" s="108"/>
      <c r="C60" s="72">
        <f t="shared" si="1"/>
        <v>44358</v>
      </c>
      <c r="D60" s="56" t="str">
        <f t="shared" si="2"/>
        <v/>
      </c>
      <c r="E60" s="56" t="str">
        <f>IF(B60&lt;&gt;"",IF(D60&gt;='Data Results - May'!$A$3,'Data Results - May'!$C$3,IF(D60&gt;='Data Results - May'!$A$4,'Data Results - May'!$C$4,IF(D60&gt;='Data Results - May'!$A$5,'Data Results - May'!$C$5,IF(D60&gt;='Data Results - May'!$A$6,'Data Results - May'!$C$6,"")))),"")</f>
        <v/>
      </c>
      <c r="F60" s="56" t="str">
        <f t="shared" si="3"/>
        <v/>
      </c>
      <c r="G60" s="7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</row>
    <row r="61">
      <c r="A61" s="107"/>
      <c r="B61" s="108"/>
      <c r="C61" s="72">
        <f t="shared" si="1"/>
        <v>44358</v>
      </c>
      <c r="D61" s="56" t="str">
        <f t="shared" si="2"/>
        <v/>
      </c>
      <c r="E61" s="56" t="str">
        <f>IF(B61&lt;&gt;"",IF(D61&gt;='Data Results - May'!$A$3,'Data Results - May'!$C$3,IF(D61&gt;='Data Results - May'!$A$4,'Data Results - May'!$C$4,IF(D61&gt;='Data Results - May'!$A$5,'Data Results - May'!$C$5,IF(D61&gt;='Data Results - May'!$A$6,'Data Results - May'!$C$6,"")))),"")</f>
        <v/>
      </c>
      <c r="F61" s="56" t="str">
        <f t="shared" si="3"/>
        <v/>
      </c>
      <c r="G61" s="7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>
      <c r="A62" s="107"/>
      <c r="B62" s="108"/>
      <c r="C62" s="72">
        <f t="shared" si="1"/>
        <v>44358</v>
      </c>
      <c r="D62" s="56" t="str">
        <f t="shared" si="2"/>
        <v/>
      </c>
      <c r="E62" s="56" t="str">
        <f>IF(B62&lt;&gt;"",IF(D62&gt;='Data Results - May'!$A$3,'Data Results - May'!$C$3,IF(D62&gt;='Data Results - May'!$A$4,'Data Results - May'!$C$4,IF(D62&gt;='Data Results - May'!$A$5,'Data Results - May'!$C$5,IF(D62&gt;='Data Results - May'!$A$6,'Data Results - May'!$C$6,"")))),"")</f>
        <v/>
      </c>
      <c r="F62" s="56" t="str">
        <f t="shared" si="3"/>
        <v/>
      </c>
      <c r="G62" s="7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>
      <c r="A63" s="107"/>
      <c r="B63" s="108"/>
      <c r="C63" s="72">
        <f t="shared" si="1"/>
        <v>44358</v>
      </c>
      <c r="D63" s="56" t="str">
        <f t="shared" si="2"/>
        <v/>
      </c>
      <c r="E63" s="56" t="str">
        <f>IF(B63&lt;&gt;"",IF(D63&gt;='Data Results - May'!$A$3,'Data Results - May'!$C$3,IF(D63&gt;='Data Results - May'!$A$4,'Data Results - May'!$C$4,IF(D63&gt;='Data Results - May'!$A$5,'Data Results - May'!$C$5,IF(D63&gt;='Data Results - May'!$A$6,'Data Results - May'!$C$6,"")))),"")</f>
        <v/>
      </c>
      <c r="F63" s="56" t="str">
        <f t="shared" si="3"/>
        <v/>
      </c>
      <c r="G63" s="7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</row>
    <row r="64">
      <c r="A64" s="107"/>
      <c r="B64" s="108"/>
      <c r="C64" s="72">
        <f t="shared" si="1"/>
        <v>44358</v>
      </c>
      <c r="D64" s="56" t="str">
        <f t="shared" si="2"/>
        <v/>
      </c>
      <c r="E64" s="56" t="str">
        <f>IF(B64&lt;&gt;"",IF(D64&gt;='Data Results - May'!$A$3,'Data Results - May'!$C$3,IF(D64&gt;='Data Results - May'!$A$4,'Data Results - May'!$C$4,IF(D64&gt;='Data Results - May'!$A$5,'Data Results - May'!$C$5,IF(D64&gt;='Data Results - May'!$A$6,'Data Results - May'!$C$6,"")))),"")</f>
        <v/>
      </c>
      <c r="F64" s="56" t="str">
        <f t="shared" si="3"/>
        <v/>
      </c>
      <c r="G64" s="7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</row>
    <row r="65">
      <c r="A65" s="107"/>
      <c r="B65" s="108"/>
      <c r="C65" s="72">
        <f t="shared" si="1"/>
        <v>44358</v>
      </c>
      <c r="D65" s="56" t="str">
        <f t="shared" si="2"/>
        <v/>
      </c>
      <c r="E65" s="56" t="str">
        <f>IF(B65&lt;&gt;"",IF(D65&gt;='Data Results - May'!$A$3,'Data Results - May'!$C$3,IF(D65&gt;='Data Results - May'!$A$4,'Data Results - May'!$C$4,IF(D65&gt;='Data Results - May'!$A$5,'Data Results - May'!$C$5,IF(D65&gt;='Data Results - May'!$A$6,'Data Results - May'!$C$6,"")))),"")</f>
        <v/>
      </c>
      <c r="F65" s="56" t="str">
        <f t="shared" si="3"/>
        <v/>
      </c>
      <c r="G65" s="7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</row>
    <row r="66">
      <c r="A66" s="107"/>
      <c r="B66" s="108"/>
      <c r="C66" s="72">
        <f t="shared" si="1"/>
        <v>44358</v>
      </c>
      <c r="D66" s="56" t="str">
        <f t="shared" si="2"/>
        <v/>
      </c>
      <c r="E66" s="56" t="str">
        <f>IF(B66&lt;&gt;"",IF(D66&gt;='Data Results - May'!$A$3,'Data Results - May'!$C$3,IF(D66&gt;='Data Results - May'!$A$4,'Data Results - May'!$C$4,IF(D66&gt;='Data Results - May'!$A$5,'Data Results - May'!$C$5,IF(D66&gt;='Data Results - May'!$A$6,'Data Results - May'!$C$6,"")))),"")</f>
        <v/>
      </c>
      <c r="F66" s="56" t="str">
        <f t="shared" si="3"/>
        <v/>
      </c>
      <c r="G66" s="7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</row>
    <row r="67">
      <c r="A67" s="107"/>
      <c r="B67" s="108"/>
      <c r="C67" s="72">
        <f t="shared" si="1"/>
        <v>44358</v>
      </c>
      <c r="D67" s="56" t="str">
        <f t="shared" si="2"/>
        <v/>
      </c>
      <c r="E67" s="56" t="str">
        <f>IF(B67&lt;&gt;"",IF(D67&gt;='Data Results - May'!$A$3,'Data Results - May'!$C$3,IF(D67&gt;='Data Results - May'!$A$4,'Data Results - May'!$C$4,IF(D67&gt;='Data Results - May'!$A$5,'Data Results - May'!$C$5,IF(D67&gt;='Data Results - May'!$A$6,'Data Results - May'!$C$6,"")))),"")</f>
        <v/>
      </c>
      <c r="F67" s="56" t="str">
        <f t="shared" si="3"/>
        <v/>
      </c>
      <c r="G67" s="7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</row>
    <row r="68">
      <c r="A68" s="107"/>
      <c r="B68" s="108"/>
      <c r="C68" s="72">
        <f t="shared" si="1"/>
        <v>44358</v>
      </c>
      <c r="D68" s="56" t="str">
        <f t="shared" si="2"/>
        <v/>
      </c>
      <c r="E68" s="56" t="str">
        <f>IF(B68&lt;&gt;"",IF(D68&gt;='Data Results - May'!$A$3,'Data Results - May'!$C$3,IF(D68&gt;='Data Results - May'!$A$4,'Data Results - May'!$C$4,IF(D68&gt;='Data Results - May'!$A$5,'Data Results - May'!$C$5,IF(D68&gt;='Data Results - May'!$A$6,'Data Results - May'!$C$6,"")))),"")</f>
        <v/>
      </c>
      <c r="F68" s="56" t="str">
        <f t="shared" si="3"/>
        <v/>
      </c>
      <c r="G68" s="7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</row>
    <row r="69">
      <c r="A69" s="107"/>
      <c r="B69" s="108"/>
      <c r="C69" s="72">
        <f t="shared" si="1"/>
        <v>44358</v>
      </c>
      <c r="D69" s="56" t="str">
        <f t="shared" si="2"/>
        <v/>
      </c>
      <c r="E69" s="56" t="str">
        <f>IF(B69&lt;&gt;"",IF(D69&gt;='Data Results - May'!$A$3,'Data Results - May'!$C$3,IF(D69&gt;='Data Results - May'!$A$4,'Data Results - May'!$C$4,IF(D69&gt;='Data Results - May'!$A$5,'Data Results - May'!$C$5,IF(D69&gt;='Data Results - May'!$A$6,'Data Results - May'!$C$6,"")))),"")</f>
        <v/>
      </c>
      <c r="F69" s="56" t="str">
        <f t="shared" si="3"/>
        <v/>
      </c>
      <c r="G69" s="7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>
      <c r="A70" s="107"/>
      <c r="B70" s="108"/>
      <c r="C70" s="72">
        <f t="shared" si="1"/>
        <v>44358</v>
      </c>
      <c r="D70" s="56" t="str">
        <f t="shared" si="2"/>
        <v/>
      </c>
      <c r="E70" s="56" t="str">
        <f>IF(B70&lt;&gt;"",IF(D70&gt;='Data Results - May'!$A$3,'Data Results - May'!$C$3,IF(D70&gt;='Data Results - May'!$A$4,'Data Results - May'!$C$4,IF(D70&gt;='Data Results - May'!$A$5,'Data Results - May'!$C$5,IF(D70&gt;='Data Results - May'!$A$6,'Data Results - May'!$C$6,"")))),"")</f>
        <v/>
      </c>
      <c r="F70" s="56" t="str">
        <f t="shared" si="3"/>
        <v/>
      </c>
      <c r="G70" s="7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</row>
    <row r="71">
      <c r="A71" s="107"/>
      <c r="B71" s="108"/>
      <c r="C71" s="72">
        <f t="shared" si="1"/>
        <v>44358</v>
      </c>
      <c r="D71" s="56" t="str">
        <f t="shared" si="2"/>
        <v/>
      </c>
      <c r="E71" s="56" t="str">
        <f>IF(B71&lt;&gt;"",IF(D71&gt;='Data Results - May'!$A$3,'Data Results - May'!$C$3,IF(D71&gt;='Data Results - May'!$A$4,'Data Results - May'!$C$4,IF(D71&gt;='Data Results - May'!$A$5,'Data Results - May'!$C$5,IF(D71&gt;='Data Results - May'!$A$6,'Data Results - May'!$C$6,"")))),"")</f>
        <v/>
      </c>
      <c r="F71" s="56" t="str">
        <f t="shared" si="3"/>
        <v/>
      </c>
      <c r="G71" s="7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>
      <c r="A72" s="107"/>
      <c r="B72" s="108"/>
      <c r="C72" s="72">
        <f t="shared" si="1"/>
        <v>44358</v>
      </c>
      <c r="D72" s="56" t="str">
        <f t="shared" si="2"/>
        <v/>
      </c>
      <c r="E72" s="56" t="str">
        <f>IF(B72&lt;&gt;"",IF(D72&gt;='Data Results - May'!$A$3,'Data Results - May'!$C$3,IF(D72&gt;='Data Results - May'!$A$4,'Data Results - May'!$C$4,IF(D72&gt;='Data Results - May'!$A$5,'Data Results - May'!$C$5,IF(D72&gt;='Data Results - May'!$A$6,'Data Results - May'!$C$6,"")))),"")</f>
        <v/>
      </c>
      <c r="F72" s="56" t="str">
        <f t="shared" si="3"/>
        <v/>
      </c>
      <c r="G72" s="7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</row>
    <row r="73">
      <c r="A73" s="107"/>
      <c r="B73" s="108"/>
      <c r="C73" s="72">
        <f t="shared" si="1"/>
        <v>44358</v>
      </c>
      <c r="D73" s="56" t="str">
        <f t="shared" si="2"/>
        <v/>
      </c>
      <c r="E73" s="56" t="str">
        <f>IF(B73&lt;&gt;"",IF(D73&gt;='Data Results - May'!$A$3,'Data Results - May'!$C$3,IF(D73&gt;='Data Results - May'!$A$4,'Data Results - May'!$C$4,IF(D73&gt;='Data Results - May'!$A$5,'Data Results - May'!$C$5,IF(D73&gt;='Data Results - May'!$A$6,'Data Results - May'!$C$6,"")))),"")</f>
        <v/>
      </c>
      <c r="F73" s="56" t="str">
        <f t="shared" si="3"/>
        <v/>
      </c>
      <c r="G73" s="7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</row>
    <row r="74">
      <c r="A74" s="107"/>
      <c r="B74" s="108"/>
      <c r="C74" s="72">
        <f t="shared" si="1"/>
        <v>44358</v>
      </c>
      <c r="D74" s="56" t="str">
        <f t="shared" si="2"/>
        <v/>
      </c>
      <c r="E74" s="56" t="str">
        <f>IF(B74&lt;&gt;"",IF(D74&gt;='Data Results - May'!$A$3,'Data Results - May'!$C$3,IF(D74&gt;='Data Results - May'!$A$4,'Data Results - May'!$C$4,IF(D74&gt;='Data Results - May'!$A$5,'Data Results - May'!$C$5,IF(D74&gt;='Data Results - May'!$A$6,'Data Results - May'!$C$6,"")))),"")</f>
        <v/>
      </c>
      <c r="F74" s="56" t="str">
        <f t="shared" si="3"/>
        <v/>
      </c>
      <c r="G74" s="7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</row>
    <row r="75">
      <c r="A75" s="107"/>
      <c r="B75" s="108"/>
      <c r="C75" s="72">
        <f t="shared" si="1"/>
        <v>44358</v>
      </c>
      <c r="D75" s="56" t="str">
        <f t="shared" si="2"/>
        <v/>
      </c>
      <c r="E75" s="56" t="str">
        <f>IF(B75&lt;&gt;"",IF(D75&gt;='Data Results - May'!$A$3,'Data Results - May'!$C$3,IF(D75&gt;='Data Results - May'!$A$4,'Data Results - May'!$C$4,IF(D75&gt;='Data Results - May'!$A$5,'Data Results - May'!$C$5,IF(D75&gt;='Data Results - May'!$A$6,'Data Results - May'!$C$6,"")))),"")</f>
        <v/>
      </c>
      <c r="F75" s="56" t="str">
        <f t="shared" si="3"/>
        <v/>
      </c>
      <c r="G75" s="7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</row>
    <row r="76">
      <c r="A76" s="107"/>
      <c r="B76" s="108"/>
      <c r="C76" s="72">
        <f t="shared" si="1"/>
        <v>44358</v>
      </c>
      <c r="D76" s="56" t="str">
        <f t="shared" si="2"/>
        <v/>
      </c>
      <c r="E76" s="56" t="str">
        <f>IF(B76&lt;&gt;"",IF(D76&gt;='Data Results - May'!$A$3,'Data Results - May'!$C$3,IF(D76&gt;='Data Results - May'!$A$4,'Data Results - May'!$C$4,IF(D76&gt;='Data Results - May'!$A$5,'Data Results - May'!$C$5,IF(D76&gt;='Data Results - May'!$A$6,'Data Results - May'!$C$6,"")))),"")</f>
        <v/>
      </c>
      <c r="F76" s="56" t="str">
        <f t="shared" si="3"/>
        <v/>
      </c>
      <c r="G76" s="7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</row>
    <row r="77">
      <c r="A77" s="107"/>
      <c r="B77" s="108"/>
      <c r="C77" s="72">
        <f t="shared" si="1"/>
        <v>44358</v>
      </c>
      <c r="D77" s="56" t="str">
        <f t="shared" si="2"/>
        <v/>
      </c>
      <c r="E77" s="56" t="str">
        <f>IF(B77&lt;&gt;"",IF(D77&gt;='Data Results - May'!$A$3,'Data Results - May'!$C$3,IF(D77&gt;='Data Results - May'!$A$4,'Data Results - May'!$C$4,IF(D77&gt;='Data Results - May'!$A$5,'Data Results - May'!$C$5,IF(D77&gt;='Data Results - May'!$A$6,'Data Results - May'!$C$6,"")))),"")</f>
        <v/>
      </c>
      <c r="F77" s="56" t="str">
        <f t="shared" si="3"/>
        <v/>
      </c>
      <c r="G77" s="7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</row>
    <row r="78">
      <c r="A78" s="107"/>
      <c r="B78" s="108"/>
      <c r="C78" s="72">
        <f t="shared" si="1"/>
        <v>44358</v>
      </c>
      <c r="D78" s="56" t="str">
        <f t="shared" si="2"/>
        <v/>
      </c>
      <c r="E78" s="56" t="str">
        <f>IF(B78&lt;&gt;"",IF(D78&gt;='Data Results - May'!$A$3,'Data Results - May'!$C$3,IF(D78&gt;='Data Results - May'!$A$4,'Data Results - May'!$C$4,IF(D78&gt;='Data Results - May'!$A$5,'Data Results - May'!$C$5,IF(D78&gt;='Data Results - May'!$A$6,'Data Results - May'!$C$6,"")))),"")</f>
        <v/>
      </c>
      <c r="F78" s="56" t="str">
        <f t="shared" si="3"/>
        <v/>
      </c>
      <c r="G78" s="7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</row>
    <row r="79">
      <c r="A79" s="107"/>
      <c r="B79" s="108"/>
      <c r="C79" s="72">
        <f t="shared" si="1"/>
        <v>44358</v>
      </c>
      <c r="D79" s="56" t="str">
        <f t="shared" si="2"/>
        <v/>
      </c>
      <c r="E79" s="56" t="str">
        <f>IF(B79&lt;&gt;"",IF(D79&gt;='Data Results - May'!$A$3,'Data Results - May'!$C$3,IF(D79&gt;='Data Results - May'!$A$4,'Data Results - May'!$C$4,IF(D79&gt;='Data Results - May'!$A$5,'Data Results - May'!$C$5,IF(D79&gt;='Data Results - May'!$A$6,'Data Results - May'!$C$6,"")))),"")</f>
        <v/>
      </c>
      <c r="F79" s="56" t="str">
        <f t="shared" si="3"/>
        <v/>
      </c>
      <c r="G79" s="7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</row>
    <row r="80">
      <c r="A80" s="107"/>
      <c r="B80" s="108"/>
      <c r="C80" s="72">
        <f t="shared" si="1"/>
        <v>44358</v>
      </c>
      <c r="D80" s="56" t="str">
        <f t="shared" si="2"/>
        <v/>
      </c>
      <c r="E80" s="56" t="str">
        <f>IF(B80&lt;&gt;"",IF(D80&gt;='Data Results - May'!$A$3,'Data Results - May'!$C$3,IF(D80&gt;='Data Results - May'!$A$4,'Data Results - May'!$C$4,IF(D80&gt;='Data Results - May'!$A$5,'Data Results - May'!$C$5,IF(D80&gt;='Data Results - May'!$A$6,'Data Results - May'!$C$6,"")))),"")</f>
        <v/>
      </c>
      <c r="F80" s="56" t="str">
        <f t="shared" si="3"/>
        <v/>
      </c>
      <c r="G80" s="7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</row>
    <row r="81">
      <c r="A81" s="107"/>
      <c r="B81" s="108"/>
      <c r="C81" s="72">
        <f t="shared" si="1"/>
        <v>44358</v>
      </c>
      <c r="D81" s="56" t="str">
        <f t="shared" si="2"/>
        <v/>
      </c>
      <c r="E81" s="56" t="str">
        <f>IF(B81&lt;&gt;"",IF(D81&gt;='Data Results - May'!$A$3,'Data Results - May'!$C$3,IF(D81&gt;='Data Results - May'!$A$4,'Data Results - May'!$C$4,IF(D81&gt;='Data Results - May'!$A$5,'Data Results - May'!$C$5,IF(D81&gt;='Data Results - May'!$A$6,'Data Results - May'!$C$6,"")))),"")</f>
        <v/>
      </c>
      <c r="F81" s="56" t="str">
        <f t="shared" si="3"/>
        <v/>
      </c>
      <c r="G81" s="7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</row>
    <row r="82">
      <c r="A82" s="110"/>
      <c r="B82" s="108"/>
      <c r="C82" s="72">
        <f t="shared" si="1"/>
        <v>44358</v>
      </c>
      <c r="D82" s="56" t="str">
        <f t="shared" si="2"/>
        <v/>
      </c>
      <c r="E82" s="56" t="str">
        <f>IF(B82&lt;&gt;"",IF(D82&gt;='Data Results - May'!$A$3,'Data Results - May'!$C$3,IF(D82&gt;='Data Results - May'!$A$4,'Data Results - May'!$C$4,IF(D82&gt;='Data Results - May'!$A$5,'Data Results - May'!$C$5,IF(D82&gt;='Data Results - May'!$A$6,'Data Results - May'!$C$6,"")))),"")</f>
        <v/>
      </c>
      <c r="F82" s="56" t="str">
        <f t="shared" si="3"/>
        <v/>
      </c>
      <c r="G82" s="7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</row>
    <row r="83">
      <c r="A83" s="107"/>
      <c r="B83" s="108"/>
      <c r="C83" s="72">
        <f t="shared" si="1"/>
        <v>44358</v>
      </c>
      <c r="D83" s="56" t="str">
        <f t="shared" si="2"/>
        <v/>
      </c>
      <c r="E83" s="56" t="str">
        <f>IF(B83&lt;&gt;"",IF(D83&gt;='Data Results - May'!$A$3,'Data Results - May'!$C$3,IF(D83&gt;='Data Results - May'!$A$4,'Data Results - May'!$C$4,IF(D83&gt;='Data Results - May'!$A$5,'Data Results - May'!$C$5,IF(D83&gt;='Data Results - May'!$A$6,'Data Results - May'!$C$6,"")))),"")</f>
        <v/>
      </c>
      <c r="F83" s="56" t="str">
        <f t="shared" si="3"/>
        <v/>
      </c>
      <c r="G83" s="7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</row>
    <row r="84">
      <c r="A84" s="107"/>
      <c r="B84" s="108"/>
      <c r="C84" s="72">
        <f t="shared" si="1"/>
        <v>44358</v>
      </c>
      <c r="D84" s="56" t="str">
        <f t="shared" si="2"/>
        <v/>
      </c>
      <c r="E84" s="56" t="str">
        <f>IF(B84&lt;&gt;"",IF(D84&gt;='Data Results - May'!$A$3,'Data Results - May'!$C$3,IF(D84&gt;='Data Results - May'!$A$4,'Data Results - May'!$C$4,IF(D84&gt;='Data Results - May'!$A$5,'Data Results - May'!$C$5,IF(D84&gt;='Data Results - May'!$A$6,'Data Results - May'!$C$6,"")))),"")</f>
        <v/>
      </c>
      <c r="F84" s="56" t="str">
        <f t="shared" si="3"/>
        <v/>
      </c>
      <c r="G84" s="7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</row>
    <row r="85">
      <c r="A85" s="107"/>
      <c r="B85" s="108"/>
      <c r="C85" s="72">
        <f t="shared" si="1"/>
        <v>44358</v>
      </c>
      <c r="D85" s="56" t="str">
        <f t="shared" si="2"/>
        <v/>
      </c>
      <c r="E85" s="56" t="str">
        <f>IF(B85&lt;&gt;"",IF(D85&gt;='Data Results - May'!$A$3,'Data Results - May'!$C$3,IF(D85&gt;='Data Results - May'!$A$4,'Data Results - May'!$C$4,IF(D85&gt;='Data Results - May'!$A$5,'Data Results - May'!$C$5,IF(D85&gt;='Data Results - May'!$A$6,'Data Results - May'!$C$6,"")))),"")</f>
        <v/>
      </c>
      <c r="F85" s="56" t="str">
        <f t="shared" si="3"/>
        <v/>
      </c>
      <c r="G85" s="7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</row>
    <row r="86">
      <c r="A86" s="107"/>
      <c r="B86" s="108"/>
      <c r="C86" s="72">
        <f t="shared" si="1"/>
        <v>44358</v>
      </c>
      <c r="D86" s="56" t="str">
        <f t="shared" si="2"/>
        <v/>
      </c>
      <c r="E86" s="56" t="str">
        <f>IF(B86&lt;&gt;"",IF(D86&gt;='Data Results - May'!$A$3,'Data Results - May'!$C$3,IF(D86&gt;='Data Results - May'!$A$4,'Data Results - May'!$C$4,IF(D86&gt;='Data Results - May'!$A$5,'Data Results - May'!$C$5,IF(D86&gt;='Data Results - May'!$A$6,'Data Results - May'!$C$6,"")))),"")</f>
        <v/>
      </c>
      <c r="F86" s="56" t="str">
        <f t="shared" si="3"/>
        <v/>
      </c>
      <c r="G86" s="7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</row>
    <row r="87">
      <c r="A87" s="107"/>
      <c r="B87" s="111"/>
      <c r="C87" s="72">
        <f t="shared" si="1"/>
        <v>44358</v>
      </c>
      <c r="D87" s="56" t="str">
        <f t="shared" si="2"/>
        <v/>
      </c>
      <c r="E87" s="56" t="str">
        <f>IF(B87&lt;&gt;"",IF(D87&gt;='Data Results - May'!$A$3,'Data Results - May'!$C$3,IF(D87&gt;='Data Results - May'!$A$4,'Data Results - May'!$C$4,IF(D87&gt;='Data Results - May'!$A$5,'Data Results - May'!$C$5,IF(D87&gt;='Data Results - May'!$A$6,'Data Results - May'!$C$6,"")))),"")</f>
        <v/>
      </c>
      <c r="F87" s="56" t="str">
        <f t="shared" si="3"/>
        <v/>
      </c>
      <c r="G87" s="7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</row>
    <row r="88">
      <c r="A88" s="107"/>
      <c r="B88" s="108"/>
      <c r="C88" s="72">
        <f t="shared" si="1"/>
        <v>44358</v>
      </c>
      <c r="D88" s="56" t="str">
        <f t="shared" si="2"/>
        <v/>
      </c>
      <c r="E88" s="56" t="str">
        <f>IF(B88&lt;&gt;"",IF(D88&gt;='Data Results - May'!$A$3,'Data Results - May'!$C$3,IF(D88&gt;='Data Results - May'!$A$4,'Data Results - May'!$C$4,IF(D88&gt;='Data Results - May'!$A$5,'Data Results - May'!$C$5,IF(D88&gt;='Data Results - May'!$A$6,'Data Results - May'!$C$6,"")))),"")</f>
        <v/>
      </c>
      <c r="F88" s="56" t="str">
        <f t="shared" si="3"/>
        <v/>
      </c>
      <c r="G88" s="7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</row>
    <row r="89">
      <c r="A89" s="107"/>
      <c r="B89" s="108"/>
      <c r="C89" s="72">
        <f t="shared" si="1"/>
        <v>44358</v>
      </c>
      <c r="D89" s="56" t="str">
        <f t="shared" si="2"/>
        <v/>
      </c>
      <c r="E89" s="56" t="str">
        <f>IF(B89&lt;&gt;"",IF(D89&gt;='Data Results - May'!$A$3,'Data Results - May'!$C$3,IF(D89&gt;='Data Results - May'!$A$4,'Data Results - May'!$C$4,IF(D89&gt;='Data Results - May'!$A$5,'Data Results - May'!$C$5,IF(D89&gt;='Data Results - May'!$A$6,'Data Results - May'!$C$6,"")))),"")</f>
        <v/>
      </c>
      <c r="F89" s="56" t="str">
        <f t="shared" si="3"/>
        <v/>
      </c>
      <c r="G89" s="7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</row>
    <row r="90">
      <c r="A90" s="107"/>
      <c r="B90" s="108"/>
      <c r="C90" s="72">
        <f t="shared" si="1"/>
        <v>44358</v>
      </c>
      <c r="D90" s="56" t="str">
        <f t="shared" si="2"/>
        <v/>
      </c>
      <c r="E90" s="56" t="str">
        <f>IF(B90&lt;&gt;"",IF(D90&gt;='Data Results - May'!$A$3,'Data Results - May'!$C$3,IF(D90&gt;='Data Results - May'!$A$4,'Data Results - May'!$C$4,IF(D90&gt;='Data Results - May'!$A$5,'Data Results - May'!$C$5,IF(D90&gt;='Data Results - May'!$A$6,'Data Results - May'!$C$6,"")))),"")</f>
        <v/>
      </c>
      <c r="F90" s="56" t="str">
        <f t="shared" si="3"/>
        <v/>
      </c>
      <c r="G90" s="7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</row>
    <row r="91">
      <c r="A91" s="107"/>
      <c r="B91" s="108"/>
      <c r="C91" s="72">
        <f t="shared" si="1"/>
        <v>44358</v>
      </c>
      <c r="D91" s="56" t="str">
        <f t="shared" si="2"/>
        <v/>
      </c>
      <c r="E91" s="56" t="str">
        <f>IF(B91&lt;&gt;"",IF(D91&gt;='Data Results - May'!$A$3,'Data Results - May'!$C$3,IF(D91&gt;='Data Results - May'!$A$4,'Data Results - May'!$C$4,IF(D91&gt;='Data Results - May'!$A$5,'Data Results - May'!$C$5,IF(D91&gt;='Data Results - May'!$A$6,'Data Results - May'!$C$6,"")))),"")</f>
        <v/>
      </c>
      <c r="F91" s="56" t="str">
        <f t="shared" si="3"/>
        <v/>
      </c>
      <c r="G91" s="7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</row>
    <row r="92">
      <c r="A92" s="107"/>
      <c r="B92" s="108"/>
      <c r="C92" s="72">
        <f t="shared" si="1"/>
        <v>44358</v>
      </c>
      <c r="D92" s="56" t="str">
        <f t="shared" si="2"/>
        <v/>
      </c>
      <c r="E92" s="56" t="str">
        <f>IF(B92&lt;&gt;"",IF(D92&gt;='Data Results - May'!$A$3,'Data Results - May'!$C$3,IF(D92&gt;='Data Results - May'!$A$4,'Data Results - May'!$C$4,IF(D92&gt;='Data Results - May'!$A$5,'Data Results - May'!$C$5,IF(D92&gt;='Data Results - May'!$A$6,'Data Results - May'!$C$6,"")))),"")</f>
        <v/>
      </c>
      <c r="F92" s="56" t="str">
        <f t="shared" si="3"/>
        <v/>
      </c>
      <c r="G92" s="7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</row>
    <row r="93">
      <c r="A93" s="107"/>
      <c r="B93" s="108"/>
      <c r="C93" s="72">
        <f t="shared" si="1"/>
        <v>44358</v>
      </c>
      <c r="D93" s="56" t="str">
        <f t="shared" si="2"/>
        <v/>
      </c>
      <c r="E93" s="56" t="str">
        <f>IF(B93&lt;&gt;"",IF(D93&gt;='Data Results - May'!$A$3,'Data Results - May'!$C$3,IF(D93&gt;='Data Results - May'!$A$4,'Data Results - May'!$C$4,IF(D93&gt;='Data Results - May'!$A$5,'Data Results - May'!$C$5,IF(D93&gt;='Data Results - May'!$A$6,'Data Results - May'!$C$6,"")))),"")</f>
        <v/>
      </c>
      <c r="F93" s="56" t="str">
        <f t="shared" si="3"/>
        <v/>
      </c>
      <c r="G93" s="7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</row>
    <row r="94">
      <c r="A94" s="107"/>
      <c r="B94" s="108"/>
      <c r="C94" s="72">
        <f t="shared" si="1"/>
        <v>44358</v>
      </c>
      <c r="D94" s="56" t="str">
        <f t="shared" si="2"/>
        <v/>
      </c>
      <c r="E94" s="56" t="str">
        <f>IF(B94&lt;&gt;"",IF(D94&gt;='Data Results - May'!$A$3,'Data Results - May'!$C$3,IF(D94&gt;='Data Results - May'!$A$4,'Data Results - May'!$C$4,IF(D94&gt;='Data Results - May'!$A$5,'Data Results - May'!$C$5,IF(D94&gt;='Data Results - May'!$A$6,'Data Results - May'!$C$6,"")))),"")</f>
        <v/>
      </c>
      <c r="F94" s="56" t="str">
        <f t="shared" si="3"/>
        <v/>
      </c>
      <c r="G94" s="7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</row>
    <row r="95">
      <c r="A95" s="107"/>
      <c r="B95" s="108"/>
      <c r="C95" s="72">
        <f t="shared" si="1"/>
        <v>44358</v>
      </c>
      <c r="D95" s="56" t="str">
        <f t="shared" si="2"/>
        <v/>
      </c>
      <c r="E95" s="56" t="str">
        <f>IF(B95&lt;&gt;"",IF(D95&gt;='Data Results - May'!$A$3,'Data Results - May'!$C$3,IF(D95&gt;='Data Results - May'!$A$4,'Data Results - May'!$C$4,IF(D95&gt;='Data Results - May'!$A$5,'Data Results - May'!$C$5,IF(D95&gt;='Data Results - May'!$A$6,'Data Results - May'!$C$6,"")))),"")</f>
        <v/>
      </c>
      <c r="F95" s="56" t="str">
        <f t="shared" si="3"/>
        <v/>
      </c>
      <c r="G95" s="7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</row>
    <row r="96">
      <c r="A96" s="107"/>
      <c r="B96" s="108"/>
      <c r="C96" s="72">
        <f t="shared" si="1"/>
        <v>44358</v>
      </c>
      <c r="D96" s="56" t="str">
        <f t="shared" si="2"/>
        <v/>
      </c>
      <c r="E96" s="56" t="str">
        <f>IF(B96&lt;&gt;"",IF(D96&gt;='Data Results - May'!$A$3,'Data Results - May'!$C$3,IF(D96&gt;='Data Results - May'!$A$4,'Data Results - May'!$C$4,IF(D96&gt;='Data Results - May'!$A$5,'Data Results - May'!$C$5,IF(D96&gt;='Data Results - May'!$A$6,'Data Results - May'!$C$6,"")))),"")</f>
        <v/>
      </c>
      <c r="F96" s="56" t="str">
        <f t="shared" si="3"/>
        <v/>
      </c>
      <c r="G96" s="77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</row>
    <row r="97">
      <c r="A97" s="107"/>
      <c r="B97" s="108"/>
      <c r="C97" s="72">
        <f t="shared" si="1"/>
        <v>44358</v>
      </c>
      <c r="D97" s="56" t="str">
        <f t="shared" si="2"/>
        <v/>
      </c>
      <c r="E97" s="56" t="str">
        <f>IF(B97&lt;&gt;"",IF(D97&gt;='Data Results - May'!$A$3,'Data Results - May'!$C$3,IF(D97&gt;='Data Results - May'!$A$4,'Data Results - May'!$C$4,IF(D97&gt;='Data Results - May'!$A$5,'Data Results - May'!$C$5,IF(D97&gt;='Data Results - May'!$A$6,'Data Results - May'!$C$6,"")))),"")</f>
        <v/>
      </c>
      <c r="F97" s="56" t="str">
        <f t="shared" si="3"/>
        <v/>
      </c>
      <c r="G97" s="7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</row>
    <row r="98">
      <c r="A98" s="107"/>
      <c r="B98" s="108"/>
      <c r="C98" s="72">
        <f t="shared" si="1"/>
        <v>44358</v>
      </c>
      <c r="D98" s="56" t="str">
        <f t="shared" si="2"/>
        <v/>
      </c>
      <c r="E98" s="56" t="str">
        <f>IF(B98&lt;&gt;"",IF(D98&gt;='Data Results - May'!$A$3,'Data Results - May'!$C$3,IF(D98&gt;='Data Results - May'!$A$4,'Data Results - May'!$C$4,IF(D98&gt;='Data Results - May'!$A$5,'Data Results - May'!$C$5,IF(D98&gt;='Data Results - May'!$A$6,'Data Results - May'!$C$6,"")))),"")</f>
        <v/>
      </c>
      <c r="F98" s="56" t="str">
        <f t="shared" si="3"/>
        <v/>
      </c>
      <c r="G98" s="7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</row>
    <row r="99">
      <c r="A99" s="107"/>
      <c r="B99" s="108"/>
      <c r="C99" s="72">
        <f t="shared" si="1"/>
        <v>44358</v>
      </c>
      <c r="D99" s="56" t="str">
        <f t="shared" si="2"/>
        <v/>
      </c>
      <c r="E99" s="56" t="str">
        <f>IF(B99&lt;&gt;"",IF(D99&gt;='Data Results - May'!$A$3,'Data Results - May'!$C$3,IF(D99&gt;='Data Results - May'!$A$4,'Data Results - May'!$C$4,IF(D99&gt;='Data Results - May'!$A$5,'Data Results - May'!$C$5,IF(D99&gt;='Data Results - May'!$A$6,'Data Results - May'!$C$6,"")))),"")</f>
        <v/>
      </c>
      <c r="F99" s="56" t="str">
        <f t="shared" si="3"/>
        <v/>
      </c>
      <c r="G99" s="7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</row>
    <row r="100">
      <c r="A100" s="107"/>
      <c r="B100" s="108"/>
      <c r="C100" s="72">
        <f t="shared" si="1"/>
        <v>44358</v>
      </c>
      <c r="D100" s="56" t="str">
        <f t="shared" si="2"/>
        <v/>
      </c>
      <c r="E100" s="56" t="str">
        <f>IF(B100&lt;&gt;"",IF(D100&gt;='Data Results - May'!$A$3,'Data Results - May'!$C$3,IF(D100&gt;='Data Results - May'!$A$4,'Data Results - May'!$C$4,IF(D100&gt;='Data Results - May'!$A$5,'Data Results - May'!$C$5,IF(D100&gt;='Data Results - May'!$A$6,'Data Results - May'!$C$6,"")))),"")</f>
        <v/>
      </c>
      <c r="F100" s="56" t="str">
        <f t="shared" si="3"/>
        <v/>
      </c>
      <c r="G100" s="7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</row>
    <row r="101">
      <c r="A101" s="107"/>
      <c r="B101" s="108"/>
      <c r="C101" s="72">
        <f t="shared" si="1"/>
        <v>44358</v>
      </c>
      <c r="D101" s="56" t="str">
        <f t="shared" si="2"/>
        <v/>
      </c>
      <c r="E101" s="56" t="str">
        <f>IF(B101&lt;&gt;"",IF(D101&gt;='Data Results - May'!$A$3,'Data Results - May'!$C$3,IF(D101&gt;='Data Results - May'!$A$4,'Data Results - May'!$C$4,IF(D101&gt;='Data Results - May'!$A$5,'Data Results - May'!$C$5,IF(D101&gt;='Data Results - May'!$A$6,'Data Results - May'!$C$6,"")))),"")</f>
        <v/>
      </c>
      <c r="F101" s="56" t="str">
        <f t="shared" si="3"/>
        <v/>
      </c>
      <c r="G101" s="7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</row>
    <row r="102">
      <c r="A102" s="107"/>
      <c r="B102" s="108"/>
      <c r="C102" s="72">
        <f t="shared" si="1"/>
        <v>44358</v>
      </c>
      <c r="D102" s="56" t="str">
        <f t="shared" si="2"/>
        <v/>
      </c>
      <c r="E102" s="56" t="str">
        <f>IF(B102&lt;&gt;"",IF(D102&gt;='Data Results - May'!$A$3,'Data Results - May'!$C$3,IF(D102&gt;='Data Results - May'!$A$4,'Data Results - May'!$C$4,IF(D102&gt;='Data Results - May'!$A$5,'Data Results - May'!$C$5,IF(D102&gt;='Data Results - May'!$A$6,'Data Results - May'!$C$6,"")))),"")</f>
        <v/>
      </c>
      <c r="F102" s="56" t="str">
        <f t="shared" si="3"/>
        <v/>
      </c>
      <c r="G102" s="7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</row>
    <row r="103">
      <c r="A103" s="107"/>
      <c r="B103" s="108"/>
      <c r="C103" s="72">
        <f t="shared" si="1"/>
        <v>44358</v>
      </c>
      <c r="D103" s="56" t="str">
        <f t="shared" si="2"/>
        <v/>
      </c>
      <c r="E103" s="56" t="str">
        <f>IF(B103&lt;&gt;"",IF(D103&gt;='Data Results - May'!$A$3,'Data Results - May'!$C$3,IF(D103&gt;='Data Results - May'!$A$4,'Data Results - May'!$C$4,IF(D103&gt;='Data Results - May'!$A$5,'Data Results - May'!$C$5,IF(D103&gt;='Data Results - May'!$A$6,'Data Results - May'!$C$6,"")))),"")</f>
        <v/>
      </c>
      <c r="F103" s="56" t="str">
        <f t="shared" si="3"/>
        <v/>
      </c>
      <c r="G103" s="7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</row>
    <row r="104">
      <c r="A104" s="107"/>
      <c r="B104" s="108"/>
      <c r="C104" s="72">
        <f t="shared" si="1"/>
        <v>44358</v>
      </c>
      <c r="D104" s="56" t="str">
        <f t="shared" si="2"/>
        <v/>
      </c>
      <c r="E104" s="56" t="str">
        <f>IF(B104&lt;&gt;"",IF(D104&gt;='Data Results - May'!$A$3,'Data Results - May'!$C$3,IF(D104&gt;='Data Results - May'!$A$4,'Data Results - May'!$C$4,IF(D104&gt;='Data Results - May'!$A$5,'Data Results - May'!$C$5,IF(D104&gt;='Data Results - May'!$A$6,'Data Results - May'!$C$6,"")))),"")</f>
        <v/>
      </c>
      <c r="F104" s="56" t="str">
        <f t="shared" si="3"/>
        <v/>
      </c>
      <c r="G104" s="7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</row>
    <row r="105">
      <c r="A105" s="107"/>
      <c r="B105" s="108"/>
      <c r="C105" s="72">
        <f t="shared" si="1"/>
        <v>44358</v>
      </c>
      <c r="D105" s="56" t="str">
        <f t="shared" si="2"/>
        <v/>
      </c>
      <c r="E105" s="56" t="str">
        <f>IF(B105&lt;&gt;"",IF(D105&gt;='Data Results - May'!$A$3,'Data Results - May'!$C$3,IF(D105&gt;='Data Results - May'!$A$4,'Data Results - May'!$C$4,IF(D105&gt;='Data Results - May'!$A$5,'Data Results - May'!$C$5,IF(D105&gt;='Data Results - May'!$A$6,'Data Results - May'!$C$6,"")))),"")</f>
        <v/>
      </c>
      <c r="F105" s="56" t="str">
        <f t="shared" si="3"/>
        <v/>
      </c>
      <c r="G105" s="7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</row>
    <row r="106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</row>
    <row r="107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</row>
    <row r="108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</row>
    <row r="109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</row>
    <row r="110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</row>
    <row r="11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</row>
    <row r="1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</row>
    <row r="11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</row>
    <row r="114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</row>
    <row r="1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</row>
    <row r="116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</row>
    <row r="117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</row>
    <row r="118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</row>
    <row r="119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</row>
    <row r="120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</row>
    <row r="12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</row>
    <row r="12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</row>
    <row r="123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</row>
    <row r="12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</row>
    <row r="1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</row>
    <row r="126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</row>
    <row r="127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</row>
    <row r="128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</row>
    <row r="129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</row>
    <row r="130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</row>
    <row r="13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</row>
    <row r="13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</row>
    <row r="133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</row>
    <row r="134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</row>
    <row r="13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</row>
    <row r="136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</row>
    <row r="137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</row>
    <row r="138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</row>
    <row r="139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</row>
    <row r="140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</row>
    <row r="14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</row>
    <row r="14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</row>
    <row r="143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</row>
    <row r="144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</row>
    <row r="14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</row>
    <row r="146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</row>
    <row r="147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</row>
    <row r="148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</row>
    <row r="149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</row>
    <row r="150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</row>
    <row r="15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</row>
    <row r="15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</row>
    <row r="153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</row>
    <row r="154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</row>
    <row r="15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</row>
    <row r="156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</row>
    <row r="157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</row>
    <row r="158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</row>
    <row r="159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</row>
    <row r="160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</row>
    <row r="16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</row>
    <row r="16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</row>
    <row r="163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</row>
    <row r="164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</row>
    <row r="16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</row>
    <row r="166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</row>
    <row r="167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</row>
    <row r="168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</row>
    <row r="169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</row>
    <row r="170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</row>
    <row r="17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</row>
    <row r="17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</row>
    <row r="173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</row>
    <row r="174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</row>
    <row r="1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</row>
    <row r="176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</row>
    <row r="177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</row>
    <row r="178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</row>
    <row r="179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</row>
    <row r="180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</row>
    <row r="18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</row>
    <row r="18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</row>
    <row r="183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</row>
    <row r="184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</row>
    <row r="18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</row>
    <row r="186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</row>
    <row r="187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</row>
    <row r="188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</row>
    <row r="189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</row>
    <row r="190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</row>
    <row r="19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</row>
    <row r="19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</row>
    <row r="193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</row>
    <row r="194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</row>
    <row r="19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</row>
    <row r="196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</row>
    <row r="197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</row>
    <row r="198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</row>
    <row r="199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</row>
    <row r="200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</row>
    <row r="20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</row>
    <row r="20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</row>
    <row r="203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</row>
    <row r="204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</row>
    <row r="20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</row>
    <row r="206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</row>
    <row r="207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</row>
    <row r="208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</row>
    <row r="209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</row>
    <row r="210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</row>
    <row r="21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</row>
    <row r="2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</row>
    <row r="213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</row>
    <row r="214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</row>
    <row r="2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</row>
    <row r="216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</row>
    <row r="217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</row>
    <row r="218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</row>
    <row r="219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</row>
    <row r="220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</row>
    <row r="22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</row>
    <row r="22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</row>
    <row r="223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</row>
    <row r="224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</row>
    <row r="2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</row>
    <row r="226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</row>
    <row r="227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</row>
    <row r="228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</row>
    <row r="229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</row>
    <row r="230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</row>
    <row r="23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</row>
    <row r="23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</row>
    <row r="233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</row>
    <row r="234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</row>
    <row r="23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</row>
    <row r="236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</row>
    <row r="237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</row>
    <row r="238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</row>
    <row r="239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</row>
    <row r="240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</row>
    <row r="24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</row>
    <row r="24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</row>
    <row r="243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</row>
    <row r="244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</row>
    <row r="246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</row>
    <row r="247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</row>
    <row r="248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</row>
    <row r="249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</row>
    <row r="250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</row>
    <row r="25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</row>
    <row r="25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</row>
    <row r="253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</row>
    <row r="25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</row>
    <row r="25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</row>
    <row r="256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</row>
    <row r="257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</row>
    <row r="258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</row>
    <row r="259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</row>
    <row r="260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</row>
    <row r="26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</row>
    <row r="26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</row>
    <row r="263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</row>
    <row r="264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</row>
    <row r="26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</row>
    <row r="266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</row>
    <row r="267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</row>
    <row r="268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</row>
    <row r="269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</row>
    <row r="270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</row>
    <row r="27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</row>
    <row r="27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</row>
    <row r="273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</row>
    <row r="274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</row>
    <row r="2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</row>
    <row r="276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</row>
    <row r="277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</row>
    <row r="278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</row>
    <row r="279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</row>
    <row r="280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</row>
    <row r="28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</row>
    <row r="28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</row>
    <row r="283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</row>
    <row r="284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</row>
    <row r="28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</row>
    <row r="286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</row>
    <row r="287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</row>
    <row r="288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</row>
    <row r="289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</row>
    <row r="290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</row>
    <row r="29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</row>
    <row r="29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</row>
    <row r="293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</row>
    <row r="294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</row>
    <row r="29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</row>
    <row r="296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</row>
    <row r="297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</row>
    <row r="298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</row>
    <row r="299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</row>
    <row r="300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</row>
    <row r="30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</row>
    <row r="30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</row>
    <row r="303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</row>
    <row r="304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</row>
    <row r="30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</row>
    <row r="306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</row>
    <row r="307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</row>
    <row r="308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</row>
    <row r="309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</row>
    <row r="310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</row>
    <row r="31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</row>
    <row r="31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</row>
    <row r="313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</row>
    <row r="314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</row>
    <row r="3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</row>
    <row r="316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</row>
    <row r="317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</row>
    <row r="318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</row>
    <row r="319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</row>
    <row r="320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</row>
    <row r="32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</row>
    <row r="32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</row>
    <row r="323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</row>
    <row r="324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</row>
    <row r="3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</row>
    <row r="326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</row>
    <row r="327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</row>
    <row r="328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</row>
    <row r="329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</row>
    <row r="330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</row>
    <row r="33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</row>
    <row r="33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</row>
    <row r="333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</row>
    <row r="334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</row>
    <row r="33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</row>
    <row r="336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</row>
    <row r="337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</row>
    <row r="338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</row>
    <row r="339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</row>
    <row r="340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</row>
    <row r="34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</row>
    <row r="34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</row>
    <row r="343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</row>
    <row r="344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</row>
    <row r="34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</row>
    <row r="346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</row>
    <row r="347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</row>
    <row r="348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</row>
    <row r="349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</row>
    <row r="350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</row>
    <row r="35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</row>
    <row r="35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</row>
    <row r="353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</row>
    <row r="354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</row>
    <row r="35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</row>
    <row r="356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</row>
    <row r="357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</row>
    <row r="358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</row>
    <row r="359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</row>
    <row r="360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</row>
    <row r="36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</row>
    <row r="36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</row>
    <row r="363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</row>
    <row r="364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</row>
    <row r="36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</row>
    <row r="366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</row>
    <row r="367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</row>
    <row r="368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</row>
    <row r="369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</row>
    <row r="370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</row>
    <row r="37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</row>
    <row r="37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</row>
    <row r="373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</row>
    <row r="374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</row>
    <row r="3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</row>
    <row r="376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</row>
    <row r="377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</row>
    <row r="378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</row>
    <row r="379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</row>
    <row r="380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</row>
    <row r="38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</row>
    <row r="38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</row>
    <row r="383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</row>
    <row r="384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</row>
    <row r="38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</row>
    <row r="386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</row>
    <row r="387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</row>
    <row r="388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</row>
    <row r="389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</row>
    <row r="390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</row>
    <row r="39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</row>
    <row r="39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</row>
    <row r="393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</row>
    <row r="394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</row>
    <row r="39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</row>
    <row r="396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</row>
    <row r="397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</row>
    <row r="398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</row>
    <row r="399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</row>
    <row r="400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</row>
    <row r="40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</row>
    <row r="40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</row>
    <row r="403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</row>
    <row r="404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</row>
    <row r="40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</row>
    <row r="406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</row>
    <row r="407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</row>
    <row r="408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</row>
    <row r="409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</row>
    <row r="410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</row>
    <row r="41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</row>
    <row r="41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</row>
    <row r="413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</row>
    <row r="414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</row>
    <row r="41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</row>
    <row r="416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</row>
    <row r="417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</row>
    <row r="418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</row>
    <row r="419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</row>
    <row r="420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</row>
    <row r="42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</row>
    <row r="42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</row>
    <row r="423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</row>
    <row r="424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</row>
    <row r="4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</row>
    <row r="426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</row>
    <row r="427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</row>
    <row r="428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</row>
    <row r="429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</row>
    <row r="430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</row>
    <row r="43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</row>
    <row r="43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</row>
    <row r="433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</row>
    <row r="434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</row>
    <row r="43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</row>
    <row r="436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</row>
    <row r="437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</row>
    <row r="438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</row>
    <row r="439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</row>
    <row r="440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</row>
    <row r="44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</row>
    <row r="44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</row>
    <row r="443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</row>
    <row r="444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</row>
    <row r="44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</row>
    <row r="446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</row>
    <row r="447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</row>
    <row r="448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</row>
    <row r="449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</row>
    <row r="450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</row>
    <row r="45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</row>
    <row r="45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</row>
    <row r="453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</row>
    <row r="454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</row>
    <row r="45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</row>
    <row r="456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</row>
    <row r="457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</row>
    <row r="458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</row>
    <row r="459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</row>
    <row r="460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</row>
    <row r="46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</row>
    <row r="46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</row>
    <row r="463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</row>
    <row r="464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</row>
    <row r="46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</row>
    <row r="466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</row>
    <row r="467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</row>
    <row r="468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</row>
    <row r="469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</row>
    <row r="470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</row>
    <row r="47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</row>
    <row r="47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</row>
    <row r="473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</row>
    <row r="474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</row>
    <row r="4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</row>
    <row r="476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</row>
    <row r="477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</row>
    <row r="478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</row>
    <row r="479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</row>
    <row r="480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</row>
    <row r="48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</row>
    <row r="48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</row>
    <row r="483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</row>
    <row r="484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</row>
    <row r="48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</row>
    <row r="486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</row>
    <row r="487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</row>
    <row r="488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</row>
    <row r="489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</row>
    <row r="490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</row>
    <row r="49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</row>
    <row r="49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</row>
    <row r="493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</row>
    <row r="494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</row>
    <row r="49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</row>
    <row r="496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</row>
    <row r="497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</row>
    <row r="498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</row>
    <row r="499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</row>
    <row r="500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</row>
    <row r="50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</row>
    <row r="50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</row>
    <row r="503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</row>
    <row r="504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</row>
    <row r="50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</row>
    <row r="506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</row>
    <row r="507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</row>
    <row r="508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</row>
    <row r="509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</row>
    <row r="510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</row>
    <row r="51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</row>
    <row r="51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</row>
    <row r="513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</row>
    <row r="514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</row>
    <row r="51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</row>
    <row r="516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</row>
    <row r="517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</row>
    <row r="518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</row>
    <row r="519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</row>
    <row r="520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</row>
    <row r="52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</row>
    <row r="52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</row>
    <row r="523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</row>
    <row r="524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</row>
    <row r="5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</row>
    <row r="526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</row>
    <row r="527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</row>
    <row r="528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</row>
    <row r="529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</row>
    <row r="530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</row>
    <row r="53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</row>
    <row r="53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</row>
    <row r="533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</row>
    <row r="534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</row>
    <row r="53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</row>
    <row r="536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</row>
    <row r="537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</row>
    <row r="538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</row>
    <row r="539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</row>
    <row r="540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</row>
    <row r="54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</row>
    <row r="54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</row>
    <row r="543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</row>
    <row r="544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</row>
    <row r="54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</row>
    <row r="546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</row>
    <row r="547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</row>
    <row r="548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</row>
    <row r="549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</row>
    <row r="550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</row>
    <row r="55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</row>
    <row r="55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</row>
    <row r="553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</row>
    <row r="554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</row>
    <row r="55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</row>
    <row r="556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</row>
    <row r="557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</row>
    <row r="558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</row>
    <row r="559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</row>
    <row r="560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</row>
    <row r="56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</row>
    <row r="56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</row>
    <row r="563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</row>
    <row r="564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</row>
    <row r="56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</row>
    <row r="566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</row>
    <row r="567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</row>
    <row r="568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</row>
    <row r="569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</row>
    <row r="570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</row>
    <row r="57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</row>
    <row r="57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</row>
    <row r="573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</row>
    <row r="574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</row>
    <row r="57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</row>
    <row r="576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</row>
    <row r="577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</row>
    <row r="578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</row>
    <row r="579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</row>
    <row r="580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</row>
    <row r="58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</row>
    <row r="58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</row>
    <row r="583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</row>
    <row r="584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</row>
    <row r="58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</row>
    <row r="586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</row>
    <row r="587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</row>
    <row r="588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</row>
    <row r="589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</row>
    <row r="590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</row>
    <row r="59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</row>
    <row r="59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</row>
    <row r="593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</row>
    <row r="594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</row>
    <row r="59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</row>
    <row r="596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</row>
    <row r="597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</row>
    <row r="598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</row>
    <row r="599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</row>
    <row r="600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</row>
    <row r="60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</row>
    <row r="60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</row>
    <row r="603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</row>
    <row r="604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</row>
    <row r="60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</row>
    <row r="606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</row>
    <row r="607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</row>
    <row r="608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</row>
    <row r="609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</row>
    <row r="610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</row>
    <row r="61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</row>
    <row r="61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</row>
    <row r="613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</row>
    <row r="614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</row>
    <row r="61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</row>
    <row r="616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</row>
    <row r="617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</row>
    <row r="618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</row>
    <row r="619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</row>
    <row r="620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</row>
    <row r="62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</row>
    <row r="62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</row>
    <row r="623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</row>
    <row r="624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</row>
    <row r="6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</row>
    <row r="626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</row>
    <row r="627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</row>
    <row r="628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</row>
    <row r="629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</row>
    <row r="630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</row>
    <row r="63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</row>
    <row r="63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</row>
    <row r="633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</row>
    <row r="634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</row>
    <row r="63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</row>
    <row r="636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</row>
    <row r="637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</row>
    <row r="638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</row>
    <row r="639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</row>
    <row r="640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</row>
    <row r="64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</row>
    <row r="64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</row>
    <row r="643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</row>
    <row r="644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</row>
    <row r="64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</row>
    <row r="646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</row>
    <row r="647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</row>
    <row r="648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</row>
    <row r="649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</row>
    <row r="650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</row>
    <row r="65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</row>
    <row r="65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</row>
    <row r="653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</row>
    <row r="654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</row>
    <row r="65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</row>
    <row r="656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</row>
    <row r="657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</row>
    <row r="658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</row>
    <row r="659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</row>
    <row r="660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</row>
    <row r="66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</row>
    <row r="66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</row>
    <row r="663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</row>
    <row r="664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</row>
    <row r="66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</row>
    <row r="666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</row>
    <row r="667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</row>
    <row r="668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</row>
    <row r="669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</row>
    <row r="670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</row>
    <row r="67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</row>
    <row r="67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</row>
    <row r="673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</row>
    <row r="674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</row>
    <row r="67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</row>
    <row r="676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</row>
    <row r="677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</row>
    <row r="678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</row>
    <row r="679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</row>
    <row r="680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</row>
    <row r="68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</row>
    <row r="68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</row>
    <row r="683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</row>
    <row r="684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</row>
    <row r="68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</row>
    <row r="686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</row>
    <row r="687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</row>
    <row r="688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</row>
    <row r="689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</row>
    <row r="690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</row>
    <row r="69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</row>
    <row r="69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</row>
    <row r="693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</row>
    <row r="694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</row>
    <row r="69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</row>
    <row r="696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</row>
    <row r="697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</row>
    <row r="698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</row>
    <row r="699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</row>
    <row r="700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</row>
    <row r="70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</row>
    <row r="70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</row>
    <row r="703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</row>
    <row r="704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</row>
    <row r="70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</row>
    <row r="706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</row>
    <row r="707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</row>
    <row r="708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</row>
    <row r="709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</row>
    <row r="710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</row>
    <row r="71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</row>
    <row r="71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</row>
    <row r="713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</row>
    <row r="714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</row>
    <row r="71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</row>
    <row r="716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</row>
    <row r="717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</row>
    <row r="718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</row>
    <row r="719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</row>
    <row r="720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</row>
    <row r="72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</row>
    <row r="72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</row>
    <row r="723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</row>
    <row r="724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</row>
    <row r="7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</row>
    <row r="726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</row>
    <row r="727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</row>
    <row r="728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</row>
    <row r="729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</row>
    <row r="730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</row>
    <row r="73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</row>
    <row r="73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</row>
    <row r="733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</row>
    <row r="734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</row>
    <row r="73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</row>
    <row r="736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</row>
    <row r="737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</row>
    <row r="738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</row>
    <row r="739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</row>
    <row r="740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</row>
    <row r="74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</row>
    <row r="74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</row>
    <row r="743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</row>
    <row r="744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</row>
    <row r="74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</row>
    <row r="746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</row>
    <row r="747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</row>
    <row r="748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</row>
    <row r="749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</row>
    <row r="750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</row>
    <row r="75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</row>
    <row r="75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</row>
    <row r="753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</row>
    <row r="754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</row>
    <row r="75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</row>
    <row r="756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</row>
    <row r="757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</row>
    <row r="758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</row>
    <row r="759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</row>
    <row r="760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</row>
    <row r="76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</row>
    <row r="76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</row>
    <row r="763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</row>
    <row r="764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</row>
    <row r="76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</row>
    <row r="766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</row>
    <row r="767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</row>
    <row r="768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</row>
    <row r="769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</row>
    <row r="770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</row>
    <row r="77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</row>
    <row r="77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</row>
    <row r="773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</row>
    <row r="774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</row>
    <row r="77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</row>
    <row r="776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</row>
    <row r="777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</row>
    <row r="778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</row>
    <row r="779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</row>
    <row r="780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</row>
    <row r="78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</row>
    <row r="78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</row>
    <row r="783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</row>
    <row r="784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</row>
    <row r="78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</row>
    <row r="786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</row>
    <row r="787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</row>
    <row r="788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</row>
    <row r="789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</row>
    <row r="790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</row>
    <row r="79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</row>
    <row r="79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</row>
    <row r="793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</row>
    <row r="794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</row>
    <row r="79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</row>
    <row r="796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</row>
    <row r="797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</row>
    <row r="798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</row>
    <row r="799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</row>
    <row r="800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</row>
    <row r="80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</row>
    <row r="80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</row>
    <row r="803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</row>
    <row r="804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</row>
    <row r="80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</row>
    <row r="806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</row>
    <row r="807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</row>
    <row r="808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</row>
    <row r="809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</row>
    <row r="810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</row>
    <row r="81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</row>
    <row r="81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</row>
    <row r="813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</row>
    <row r="814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</row>
    <row r="81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</row>
    <row r="816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</row>
    <row r="817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</row>
    <row r="818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</row>
    <row r="819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</row>
    <row r="820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</row>
    <row r="82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</row>
    <row r="82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</row>
    <row r="823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</row>
    <row r="824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</row>
    <row r="8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</row>
    <row r="826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</row>
    <row r="827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</row>
    <row r="828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</row>
    <row r="829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</row>
    <row r="830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</row>
    <row r="83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</row>
    <row r="83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</row>
    <row r="833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</row>
    <row r="834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</row>
    <row r="83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</row>
    <row r="836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</row>
    <row r="837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</row>
    <row r="838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</row>
    <row r="839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</row>
    <row r="840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</row>
    <row r="84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</row>
    <row r="84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</row>
    <row r="843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</row>
    <row r="844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</row>
    <row r="84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</row>
    <row r="846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</row>
    <row r="847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</row>
    <row r="848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</row>
    <row r="849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</row>
    <row r="850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</row>
    <row r="85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</row>
    <row r="85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</row>
    <row r="853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</row>
    <row r="854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</row>
    <row r="85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</row>
    <row r="856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</row>
    <row r="857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</row>
    <row r="858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</row>
    <row r="859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</row>
    <row r="860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</row>
    <row r="86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</row>
    <row r="86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</row>
    <row r="863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</row>
    <row r="864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</row>
    <row r="86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</row>
    <row r="866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</row>
    <row r="867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</row>
    <row r="868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</row>
    <row r="869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</row>
    <row r="870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</row>
    <row r="87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</row>
    <row r="87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</row>
    <row r="873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</row>
    <row r="874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</row>
    <row r="87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</row>
    <row r="876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</row>
    <row r="877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</row>
    <row r="878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</row>
    <row r="879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</row>
    <row r="880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</row>
    <row r="88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</row>
    <row r="88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</row>
    <row r="883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</row>
    <row r="884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</row>
    <row r="88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</row>
    <row r="886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</row>
    <row r="887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</row>
    <row r="888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</row>
    <row r="889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</row>
    <row r="890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</row>
    <row r="89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</row>
    <row r="89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</row>
    <row r="893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</row>
    <row r="894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</row>
    <row r="89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</row>
    <row r="896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</row>
    <row r="897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</row>
    <row r="898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</row>
    <row r="899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</row>
    <row r="900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</row>
    <row r="90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</row>
    <row r="90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</row>
    <row r="903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</row>
    <row r="904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</row>
    <row r="90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</row>
    <row r="906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</row>
    <row r="907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</row>
    <row r="908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</row>
    <row r="909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</row>
    <row r="910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</row>
    <row r="91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</row>
    <row r="91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</row>
    <row r="913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</row>
    <row r="914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</row>
    <row r="91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</row>
    <row r="916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</row>
    <row r="917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</row>
    <row r="918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</row>
    <row r="919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</row>
    <row r="920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</row>
    <row r="92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</row>
    <row r="92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</row>
    <row r="923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</row>
    <row r="924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</row>
    <row r="9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</row>
    <row r="926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</row>
    <row r="927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</row>
    <row r="928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</row>
    <row r="929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</row>
    <row r="930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</row>
    <row r="93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</row>
    <row r="93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</row>
    <row r="933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</row>
    <row r="934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</row>
    <row r="93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</row>
    <row r="936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</row>
    <row r="937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</row>
    <row r="938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</row>
    <row r="939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</row>
    <row r="940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</row>
    <row r="94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</row>
    <row r="94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</row>
    <row r="943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</row>
    <row r="944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</row>
    <row r="94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</row>
    <row r="946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</row>
    <row r="947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</row>
    <row r="948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</row>
    <row r="949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</row>
    <row r="950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</row>
    <row r="95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</row>
    <row r="95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</row>
    <row r="953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</row>
    <row r="954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</row>
    <row r="95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</row>
    <row r="956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</row>
    <row r="957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</row>
    <row r="958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</row>
    <row r="959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</row>
    <row r="960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</row>
    <row r="96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</row>
    <row r="96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</row>
    <row r="963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</row>
    <row r="964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</row>
    <row r="96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</row>
    <row r="966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</row>
    <row r="967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</row>
    <row r="968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</row>
    <row r="969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</row>
    <row r="970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</row>
    <row r="97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</row>
    <row r="97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</row>
    <row r="973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</row>
    <row r="974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</row>
    <row r="97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</row>
    <row r="976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</row>
    <row r="977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</row>
    <row r="978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</row>
    <row r="979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</row>
    <row r="980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</row>
    <row r="98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</row>
    <row r="98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</row>
    <row r="983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</row>
    <row r="984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</row>
    <row r="98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</row>
    <row r="986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</row>
    <row r="987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</row>
    <row r="988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</row>
    <row r="989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</row>
    <row r="990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</row>
    <row r="99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</row>
    <row r="992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</row>
    <row r="993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</row>
    <row r="994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</row>
    <row r="99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</row>
    <row r="996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</row>
    <row r="997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</row>
    <row r="998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</row>
    <row r="999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</row>
    <row r="1000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</row>
  </sheetData>
  <autoFilter ref="$A$2:$F$105">
    <sortState ref="A2:F105">
      <sortCondition ref="A2:A105"/>
      <sortCondition descending="1" ref="F2:F105"/>
      <sortCondition ref="E2:E105"/>
    </sortState>
  </autoFilter>
  <mergeCells count="3">
    <mergeCell ref="A1:B1"/>
    <mergeCell ref="C1:F1"/>
    <mergeCell ref="I1:K1"/>
  </mergeCells>
  <conditionalFormatting sqref="J2">
    <cfRule type="cellIs" dxfId="0" priority="1" operator="equal">
      <formula>"DUPLICATES FOUND"</formula>
    </cfRule>
  </conditionalFormatting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  <outlinePr summaryBelow="0" summaryRight="0"/>
  </sheetPr>
  <sheetViews>
    <sheetView workbookViewId="0"/>
  </sheetViews>
  <sheetFormatPr customHeight="1" defaultColWidth="14.43" defaultRowHeight="15.75"/>
  <cols>
    <col customWidth="1" min="1" max="1" width="12.43"/>
  </cols>
  <sheetData>
    <row r="1">
      <c r="A1" s="84" t="s">
        <v>57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>
      <c r="A2" s="85" t="s">
        <v>58</v>
      </c>
      <c r="B2" s="85" t="s">
        <v>59</v>
      </c>
      <c r="C2" s="85" t="s">
        <v>54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>
      <c r="A3" s="86">
        <v>365.0</v>
      </c>
      <c r="B3" s="87" t="s">
        <v>60</v>
      </c>
      <c r="C3" s="88" t="s">
        <v>61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>
      <c r="A4" s="89">
        <v>180.0</v>
      </c>
      <c r="B4" s="87" t="s">
        <v>60</v>
      </c>
      <c r="C4" s="86" t="s">
        <v>62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>
      <c r="A5" s="86">
        <v>90.0</v>
      </c>
      <c r="B5" s="87" t="s">
        <v>60</v>
      </c>
      <c r="C5" s="86" t="s">
        <v>63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>
      <c r="A6" s="86">
        <v>0.0</v>
      </c>
      <c r="B6" s="87" t="s">
        <v>60</v>
      </c>
      <c r="C6" s="86" t="s">
        <v>64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>
      <c r="A7" s="62"/>
      <c r="B7" s="62"/>
      <c r="C7" s="62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>
      <c r="A9" s="90" t="s">
        <v>65</v>
      </c>
      <c r="B9" s="91"/>
      <c r="C9" s="92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>
      <c r="A10" s="93" t="str">
        <f>AVERAGE('Data Calculator - August'!D3:D1007)</f>
        <v>#DIV/0!</v>
      </c>
      <c r="B10" s="94" t="s">
        <v>66</v>
      </c>
      <c r="C10" s="9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>
      <c r="A11" s="76"/>
      <c r="B11" s="9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>
      <c r="A12" s="62"/>
      <c r="B12" s="62"/>
      <c r="C12" s="62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>
      <c r="A13" s="97" t="s">
        <v>78</v>
      </c>
      <c r="B13" s="91"/>
      <c r="C13" s="9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>
      <c r="A14" s="98" t="s">
        <v>68</v>
      </c>
      <c r="B14" s="99"/>
      <c r="C14" s="95">
        <f>COUNTIF('Data Calculator - August'!F3:F1007,"Long Stayer")</f>
        <v>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>
      <c r="A15" s="100" t="s">
        <v>69</v>
      </c>
      <c r="B15" s="101"/>
      <c r="C15" s="102" t="str">
        <f>COUNTIF('Data Calculator - August'!F3:F1007,"Long Stayer")/C16</f>
        <v>#DIV/0!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>
      <c r="A16" s="103" t="s">
        <v>70</v>
      </c>
      <c r="B16" s="104"/>
      <c r="C16" s="95">
        <f>COUNTA('Data Calculator - August'!A3:A1007)</f>
        <v>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>
      <c r="A17" s="76"/>
      <c r="B17" s="9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>
      <c r="A18" s="105" t="s">
        <v>54</v>
      </c>
      <c r="B18" s="106" t="s">
        <v>71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>
      <c r="A19" s="86" t="str">
        <f>$C$3</f>
        <v>More than 12 months</v>
      </c>
      <c r="B19" s="86">
        <f>COUNTIF('Data Calculator - August'!E3:E1007,$A$19)</f>
        <v>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>
      <c r="A20" s="86" t="str">
        <f>$C$4</f>
        <v>6-12 months</v>
      </c>
      <c r="B20" s="86">
        <f>COUNTIF('Data Calculator - August'!E3:E1007,$A$20)</f>
        <v>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>
      <c r="A21" s="86" t="str">
        <f>$C$5</f>
        <v>3-6 months</v>
      </c>
      <c r="B21" s="86">
        <f>COUNTIF('Data Calculator - August'!E3:E1007,$A$21)</f>
        <v>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>
      <c r="A22" s="86" t="str">
        <f>$C$6</f>
        <v>0-3 months</v>
      </c>
      <c r="B22" s="86">
        <f>COUNTIF('Data Calculator - August'!E3:E1007,$A$22)</f>
        <v>0</v>
      </c>
      <c r="C22" s="56"/>
      <c r="D22" s="56"/>
      <c r="E22" s="77"/>
      <c r="F22" s="7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>
      <c r="A23" s="62"/>
      <c r="B23" s="62"/>
      <c r="C23" s="56"/>
      <c r="D23" s="56"/>
      <c r="E23" s="77"/>
      <c r="F23" s="77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>
      <c r="A24" s="56"/>
      <c r="B24" s="56"/>
      <c r="C24" s="56"/>
      <c r="D24" s="56"/>
      <c r="E24" s="77"/>
      <c r="F24" s="77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>
      <c r="A25" s="56"/>
      <c r="B25" s="56"/>
      <c r="C25" s="56"/>
      <c r="D25" s="56"/>
      <c r="E25" s="77"/>
      <c r="F25" s="77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>
      <c r="A26" s="56"/>
      <c r="B26" s="56"/>
      <c r="C26" s="56"/>
      <c r="D26" s="56"/>
      <c r="E26" s="77"/>
      <c r="F26" s="77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>
      <c r="A27" s="76"/>
      <c r="B27" s="96"/>
      <c r="C27" s="56"/>
      <c r="D27" s="56"/>
      <c r="E27" s="77"/>
      <c r="F27" s="7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>
      <c r="A28" s="76"/>
      <c r="B28" s="96"/>
      <c r="C28" s="56"/>
      <c r="D28" s="56"/>
      <c r="E28" s="77"/>
      <c r="F28" s="7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>
      <c r="A29" s="76"/>
      <c r="B29" s="96"/>
      <c r="C29" s="56"/>
      <c r="D29" s="56"/>
      <c r="E29" s="77"/>
      <c r="F29" s="7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>
      <c r="A30" s="76"/>
      <c r="B30" s="96"/>
      <c r="C30" s="56"/>
      <c r="D30" s="56"/>
      <c r="E30" s="77"/>
      <c r="F30" s="7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>
      <c r="A31" s="76"/>
      <c r="B31" s="96"/>
      <c r="C31" s="56"/>
      <c r="D31" s="56"/>
      <c r="E31" s="77"/>
      <c r="F31" s="77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>
      <c r="A32" s="76"/>
      <c r="B32" s="96"/>
      <c r="C32" s="56"/>
      <c r="D32" s="56"/>
      <c r="E32" s="77"/>
      <c r="F32" s="77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>
      <c r="A33" s="76"/>
      <c r="B33" s="96"/>
      <c r="C33" s="56"/>
      <c r="D33" s="56"/>
      <c r="E33" s="77"/>
      <c r="F33" s="77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>
      <c r="A34" s="76"/>
      <c r="B34" s="96"/>
      <c r="C34" s="56"/>
      <c r="D34" s="56"/>
      <c r="E34" s="77"/>
      <c r="F34" s="77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>
      <c r="A35" s="76"/>
      <c r="B35" s="96"/>
      <c r="C35" s="56"/>
      <c r="D35" s="56"/>
      <c r="E35" s="77"/>
      <c r="F35" s="77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>
      <c r="A36" s="76"/>
      <c r="B36" s="96"/>
      <c r="C36" s="56"/>
      <c r="D36" s="56"/>
      <c r="E36" s="77"/>
      <c r="F36" s="77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>
      <c r="A37" s="76"/>
      <c r="B37" s="96"/>
      <c r="C37" s="56"/>
      <c r="D37" s="56"/>
      <c r="E37" s="77"/>
      <c r="F37" s="77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>
      <c r="A38" s="76"/>
      <c r="B38" s="96"/>
      <c r="C38" s="56"/>
      <c r="D38" s="56"/>
      <c r="E38" s="77"/>
      <c r="F38" s="77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>
      <c r="A39" s="76"/>
      <c r="B39" s="96"/>
      <c r="C39" s="56"/>
      <c r="D39" s="56"/>
      <c r="E39" s="77"/>
      <c r="F39" s="77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>
      <c r="A40" s="76"/>
      <c r="B40" s="96"/>
      <c r="C40" s="56"/>
      <c r="D40" s="56"/>
      <c r="E40" s="77"/>
      <c r="F40" s="77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>
      <c r="A41" s="76"/>
      <c r="B41" s="96"/>
      <c r="C41" s="56"/>
      <c r="D41" s="56"/>
      <c r="E41" s="77"/>
      <c r="F41" s="77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>
      <c r="A42" s="76"/>
      <c r="B42" s="96"/>
      <c r="C42" s="56"/>
      <c r="D42" s="56"/>
      <c r="E42" s="77"/>
      <c r="F42" s="77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>
      <c r="A43" s="76"/>
      <c r="B43" s="96"/>
      <c r="C43" s="56"/>
      <c r="D43" s="56"/>
      <c r="E43" s="77"/>
      <c r="F43" s="77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>
      <c r="A44" s="76"/>
      <c r="B44" s="96"/>
      <c r="C44" s="56"/>
      <c r="D44" s="56"/>
      <c r="E44" s="77"/>
      <c r="F44" s="77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>
      <c r="A45" s="56"/>
      <c r="B45" s="56"/>
      <c r="C45" s="56"/>
      <c r="D45" s="56"/>
      <c r="E45" s="77"/>
      <c r="F45" s="77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>
      <c r="A46" s="56"/>
      <c r="B46" s="56"/>
      <c r="C46" s="56"/>
      <c r="D46" s="56"/>
      <c r="E46" s="77"/>
      <c r="F46" s="77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  <row r="1001">
      <c r="A1001" s="56"/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</row>
    <row r="1002">
      <c r="A1002" s="56"/>
      <c r="B1002" s="56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</row>
    <row r="1003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</row>
    <row r="1004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</row>
    <row r="1005">
      <c r="A1005" s="56"/>
      <c r="B1005" s="56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</row>
    <row r="1006"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</row>
    <row r="1007"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</row>
  </sheetData>
  <mergeCells count="3">
    <mergeCell ref="A1:C1"/>
    <mergeCell ref="A9:C9"/>
    <mergeCell ref="A13:C13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75"/>
  <cols>
    <col customWidth="1" min="2" max="2" width="17.0"/>
    <col customWidth="1" min="4" max="4" width="13.29"/>
    <col customWidth="1" min="5" max="5" width="15.71"/>
    <col customWidth="1" min="6" max="6" width="18.71"/>
    <col customWidth="1" min="7" max="7" width="8.43"/>
    <col customWidth="1" min="8" max="8" width="8.57"/>
    <col customWidth="1" min="9" max="9" width="25.14"/>
    <col customWidth="1" min="10" max="10" width="22.0"/>
    <col customWidth="1" min="11" max="11" width="26.29"/>
  </cols>
  <sheetData>
    <row r="1" ht="56.25" customHeight="1">
      <c r="A1" s="60" t="s">
        <v>47</v>
      </c>
      <c r="C1" s="61" t="s">
        <v>79</v>
      </c>
      <c r="G1" s="56"/>
      <c r="H1" s="62"/>
      <c r="I1" s="63" t="s">
        <v>49</v>
      </c>
      <c r="L1" s="56"/>
      <c r="M1" s="56"/>
      <c r="N1" s="56"/>
      <c r="O1" s="56"/>
      <c r="P1" s="56"/>
      <c r="Q1" s="56"/>
      <c r="R1" s="56"/>
      <c r="S1" s="56"/>
    </row>
    <row r="2">
      <c r="A2" s="64" t="s">
        <v>50</v>
      </c>
      <c r="B2" s="64" t="s">
        <v>51</v>
      </c>
      <c r="C2" s="65" t="s">
        <v>52</v>
      </c>
      <c r="D2" s="65" t="s">
        <v>53</v>
      </c>
      <c r="E2" s="66" t="s">
        <v>54</v>
      </c>
      <c r="F2" s="66" t="s">
        <v>73</v>
      </c>
      <c r="G2" s="56"/>
      <c r="H2" s="62"/>
      <c r="I2" s="67" t="s">
        <v>56</v>
      </c>
      <c r="J2" s="68" t="str">
        <f>IFERROR(__xludf.DUMMYFUNCTION("IF(COUNTA(A3:A1000)-COUNTUNIQUE(A3:A1000)&lt;&gt;0,""DUPLICATES FOUND"",""No duplicates"")"),"No duplicates")</f>
        <v>No duplicates</v>
      </c>
      <c r="K2" s="69" t="str">
        <f>IF(J2="DUPLICATES FOUND","Check for duplicate HMIS ID's in Column A","")</f>
        <v/>
      </c>
      <c r="L2" s="56"/>
      <c r="M2" s="56"/>
      <c r="N2" s="56"/>
      <c r="O2" s="56"/>
      <c r="P2" s="56"/>
      <c r="Q2" s="56"/>
      <c r="R2" s="56"/>
      <c r="S2" s="56"/>
    </row>
    <row r="3">
      <c r="A3" s="107"/>
      <c r="B3" s="108"/>
      <c r="C3" s="72">
        <f t="shared" ref="C3:C105" si="1">TODAY()</f>
        <v>44358</v>
      </c>
      <c r="D3" s="56" t="str">
        <f t="shared" ref="D3:D105" si="2">IF(B3&lt;&gt;"",DATEDIF(B3,C3,"d"),"")</f>
        <v/>
      </c>
      <c r="E3" s="56" t="str">
        <f>IF(B3&lt;&gt;"",IF(D3&gt;='Data Results - May'!$A$3,'Data Results - May'!$C$3,IF(D3&gt;='Data Results - May'!$A$4,'Data Results - May'!$C$4,IF(D3&gt;='Data Results - May'!$A$5,'Data Results - May'!$C$5,IF(D3&gt;='Data Results - May'!$A$6,'Data Results - May'!$C$6,"")))),"")</f>
        <v/>
      </c>
      <c r="F3" s="56" t="str">
        <f t="shared" ref="F3:F105" si="3">IF(B3&lt;&gt;"",IF(D3&gt;=180,"Long Stayer",""),"")</f>
        <v/>
      </c>
      <c r="G3" s="56"/>
      <c r="H3" s="62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>
      <c r="A4" s="107"/>
      <c r="B4" s="109"/>
      <c r="C4" s="72">
        <f t="shared" si="1"/>
        <v>44358</v>
      </c>
      <c r="D4" s="56" t="str">
        <f t="shared" si="2"/>
        <v/>
      </c>
      <c r="E4" s="56" t="str">
        <f>IF(B4&lt;&gt;"",IF(D4&gt;='Data Results - May'!$A$3,'Data Results - May'!$C$3,IF(D4&gt;='Data Results - May'!$A$4,'Data Results - May'!$C$4,IF(D4&gt;='Data Results - May'!$A$5,'Data Results - May'!$C$5,IF(D4&gt;='Data Results - May'!$A$6,'Data Results - May'!$C$6,"")))),"")</f>
        <v/>
      </c>
      <c r="F4" s="56" t="str">
        <f t="shared" si="3"/>
        <v/>
      </c>
      <c r="G4" s="56"/>
      <c r="H4" s="62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>
      <c r="A5" s="107"/>
      <c r="B5" s="108"/>
      <c r="C5" s="72">
        <f t="shared" si="1"/>
        <v>44358</v>
      </c>
      <c r="D5" s="56" t="str">
        <f t="shared" si="2"/>
        <v/>
      </c>
      <c r="E5" s="56" t="str">
        <f>IF(B5&lt;&gt;"",IF(D5&gt;='Data Results - May'!$A$3,'Data Results - May'!$C$3,IF(D5&gt;='Data Results - May'!$A$4,'Data Results - May'!$C$4,IF(D5&gt;='Data Results - May'!$A$5,'Data Results - May'!$C$5,IF(D5&gt;='Data Results - May'!$A$6,'Data Results - May'!$C$6,"")))),"")</f>
        <v/>
      </c>
      <c r="F5" s="56" t="str">
        <f t="shared" si="3"/>
        <v/>
      </c>
      <c r="G5" s="56"/>
      <c r="H5" s="62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>
      <c r="A6" s="107"/>
      <c r="B6" s="108"/>
      <c r="C6" s="72">
        <f t="shared" si="1"/>
        <v>44358</v>
      </c>
      <c r="D6" s="56" t="str">
        <f t="shared" si="2"/>
        <v/>
      </c>
      <c r="E6" s="56" t="str">
        <f>IF(B6&lt;&gt;"",IF(D6&gt;='Data Results - May'!$A$3,'Data Results - May'!$C$3,IF(D6&gt;='Data Results - May'!$A$4,'Data Results - May'!$C$4,IF(D6&gt;='Data Results - May'!$A$5,'Data Results - May'!$C$5,IF(D6&gt;='Data Results - May'!$A$6,'Data Results - May'!$C$6,"")))),"")</f>
        <v/>
      </c>
      <c r="F6" s="56" t="str">
        <f t="shared" si="3"/>
        <v/>
      </c>
      <c r="G6" s="56"/>
      <c r="H6" s="62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>
      <c r="A7" s="107"/>
      <c r="B7" s="108"/>
      <c r="C7" s="72">
        <f t="shared" si="1"/>
        <v>44358</v>
      </c>
      <c r="D7" s="56" t="str">
        <f t="shared" si="2"/>
        <v/>
      </c>
      <c r="E7" s="56" t="str">
        <f>IF(B7&lt;&gt;"",IF(D7&gt;='Data Results - May'!$A$3,'Data Results - May'!$C$3,IF(D7&gt;='Data Results - May'!$A$4,'Data Results - May'!$C$4,IF(D7&gt;='Data Results - May'!$A$5,'Data Results - May'!$C$5,IF(D7&gt;='Data Results - May'!$A$6,'Data Results - May'!$C$6,"")))),"")</f>
        <v/>
      </c>
      <c r="F7" s="56" t="str">
        <f t="shared" si="3"/>
        <v/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>
      <c r="A8" s="107"/>
      <c r="B8" s="108"/>
      <c r="C8" s="72">
        <f t="shared" si="1"/>
        <v>44358</v>
      </c>
      <c r="D8" s="56" t="str">
        <f t="shared" si="2"/>
        <v/>
      </c>
      <c r="E8" s="56" t="str">
        <f>IF(B8&lt;&gt;"",IF(D8&gt;='Data Results - May'!$A$3,'Data Results - May'!$C$3,IF(D8&gt;='Data Results - May'!$A$4,'Data Results - May'!$C$4,IF(D8&gt;='Data Results - May'!$A$5,'Data Results - May'!$C$5,IF(D8&gt;='Data Results - May'!$A$6,'Data Results - May'!$C$6,"")))),"")</f>
        <v/>
      </c>
      <c r="F8" s="56" t="str">
        <f t="shared" si="3"/>
        <v/>
      </c>
      <c r="G8" s="56"/>
      <c r="H8" s="62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>
      <c r="A9" s="107"/>
      <c r="B9" s="108"/>
      <c r="C9" s="72">
        <f t="shared" si="1"/>
        <v>44358</v>
      </c>
      <c r="D9" s="56" t="str">
        <f t="shared" si="2"/>
        <v/>
      </c>
      <c r="E9" s="56" t="str">
        <f>IF(B9&lt;&gt;"",IF(D9&gt;='Data Results - May'!$A$3,'Data Results - May'!$C$3,IF(D9&gt;='Data Results - May'!$A$4,'Data Results - May'!$C$4,IF(D9&gt;='Data Results - May'!$A$5,'Data Results - May'!$C$5,IF(D9&gt;='Data Results - May'!$A$6,'Data Results - May'!$C$6,"")))),"")</f>
        <v/>
      </c>
      <c r="F9" s="56" t="str">
        <f t="shared" si="3"/>
        <v/>
      </c>
      <c r="G9" s="56"/>
      <c r="H9" s="7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>
      <c r="A10" s="107"/>
      <c r="B10" s="108"/>
      <c r="C10" s="72">
        <f t="shared" si="1"/>
        <v>44358</v>
      </c>
      <c r="D10" s="56" t="str">
        <f t="shared" si="2"/>
        <v/>
      </c>
      <c r="E10" s="56" t="str">
        <f>IF(B10&lt;&gt;"",IF(D10&gt;='Data Results - May'!$A$3,'Data Results - May'!$C$3,IF(D10&gt;='Data Results - May'!$A$4,'Data Results - May'!$C$4,IF(D10&gt;='Data Results - May'!$A$5,'Data Results - May'!$C$5,IF(D10&gt;='Data Results - May'!$A$6,'Data Results - May'!$C$6,"")))),"")</f>
        <v/>
      </c>
      <c r="F10" s="56" t="str">
        <f t="shared" si="3"/>
        <v/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>
      <c r="A11" s="56"/>
      <c r="B11" s="96"/>
      <c r="C11" s="72">
        <f t="shared" si="1"/>
        <v>44358</v>
      </c>
      <c r="D11" s="56" t="str">
        <f t="shared" si="2"/>
        <v/>
      </c>
      <c r="E11" s="56" t="str">
        <f>IF(B11&lt;&gt;"",IF(D11&gt;='Data Results - May'!$A$3,'Data Results - May'!$C$3,IF(D11&gt;='Data Results - May'!$A$4,'Data Results - May'!$C$4,IF(D11&gt;='Data Results - May'!$A$5,'Data Results - May'!$C$5,IF(D11&gt;='Data Results - May'!$A$6,'Data Results - May'!$C$6,"")))),"")</f>
        <v/>
      </c>
      <c r="F11" s="56" t="str">
        <f t="shared" si="3"/>
        <v/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>
      <c r="A12" s="56"/>
      <c r="B12" s="96"/>
      <c r="C12" s="72">
        <f t="shared" si="1"/>
        <v>44358</v>
      </c>
      <c r="D12" s="56" t="str">
        <f t="shared" si="2"/>
        <v/>
      </c>
      <c r="E12" s="56" t="str">
        <f>IF(B12&lt;&gt;"",IF(D12&gt;='Data Results - May'!$A$3,'Data Results - May'!$C$3,IF(D12&gt;='Data Results - May'!$A$4,'Data Results - May'!$C$4,IF(D12&gt;='Data Results - May'!$A$5,'Data Results - May'!$C$5,IF(D12&gt;='Data Results - May'!$A$6,'Data Results - May'!$C$6,"")))),"")</f>
        <v/>
      </c>
      <c r="F12" s="56" t="str">
        <f t="shared" si="3"/>
        <v/>
      </c>
      <c r="G12" s="56"/>
      <c r="H12" s="62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>
      <c r="A13" s="56"/>
      <c r="B13" s="96"/>
      <c r="C13" s="72">
        <f t="shared" si="1"/>
        <v>44358</v>
      </c>
      <c r="D13" s="56" t="str">
        <f t="shared" si="2"/>
        <v/>
      </c>
      <c r="E13" s="56" t="str">
        <f>IF(B13&lt;&gt;"",IF(D13&gt;='Data Results - May'!$A$3,'Data Results - May'!$C$3,IF(D13&gt;='Data Results - May'!$A$4,'Data Results - May'!$C$4,IF(D13&gt;='Data Results - May'!$A$5,'Data Results - May'!$C$5,IF(D13&gt;='Data Results - May'!$A$6,'Data Results - May'!$C$6,"")))),"")</f>
        <v/>
      </c>
      <c r="F13" s="56" t="str">
        <f t="shared" si="3"/>
        <v/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>
      <c r="A14" s="107"/>
      <c r="B14" s="108"/>
      <c r="C14" s="72">
        <f t="shared" si="1"/>
        <v>44358</v>
      </c>
      <c r="D14" s="56" t="str">
        <f t="shared" si="2"/>
        <v/>
      </c>
      <c r="E14" s="56" t="str">
        <f>IF(B14&lt;&gt;"",IF(D14&gt;='Data Results - May'!$A$3,'Data Results - May'!$C$3,IF(D14&gt;='Data Results - May'!$A$4,'Data Results - May'!$C$4,IF(D14&gt;='Data Results - May'!$A$5,'Data Results - May'!$C$5,IF(D14&gt;='Data Results - May'!$A$6,'Data Results - May'!$C$6,"")))),"")</f>
        <v/>
      </c>
      <c r="F14" s="56" t="str">
        <f t="shared" si="3"/>
        <v/>
      </c>
      <c r="G14" s="7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>
      <c r="A15" s="107"/>
      <c r="B15" s="108"/>
      <c r="C15" s="72">
        <f t="shared" si="1"/>
        <v>44358</v>
      </c>
      <c r="D15" s="56" t="str">
        <f t="shared" si="2"/>
        <v/>
      </c>
      <c r="E15" s="56" t="str">
        <f>IF(B15&lt;&gt;"",IF(D15&gt;='Data Results - May'!$A$3,'Data Results - May'!$C$3,IF(D15&gt;='Data Results - May'!$A$4,'Data Results - May'!$C$4,IF(D15&gt;='Data Results - May'!$A$5,'Data Results - May'!$C$5,IF(D15&gt;='Data Results - May'!$A$6,'Data Results - May'!$C$6,"")))),"")</f>
        <v/>
      </c>
      <c r="F15" s="56" t="str">
        <f t="shared" si="3"/>
        <v/>
      </c>
      <c r="G15" s="7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>
      <c r="A16" s="107"/>
      <c r="B16" s="109"/>
      <c r="C16" s="72">
        <f t="shared" si="1"/>
        <v>44358</v>
      </c>
      <c r="D16" s="56" t="str">
        <f t="shared" si="2"/>
        <v/>
      </c>
      <c r="E16" s="56" t="str">
        <f>IF(B16&lt;&gt;"",IF(D16&gt;='Data Results - May'!$A$3,'Data Results - May'!$C$3,IF(D16&gt;='Data Results - May'!$A$4,'Data Results - May'!$C$4,IF(D16&gt;='Data Results - May'!$A$5,'Data Results - May'!$C$5,IF(D16&gt;='Data Results - May'!$A$6,'Data Results - May'!$C$6,"")))),"")</f>
        <v/>
      </c>
      <c r="F16" s="56" t="str">
        <f t="shared" si="3"/>
        <v/>
      </c>
      <c r="G16" s="7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>
      <c r="A17" s="107"/>
      <c r="B17" s="108"/>
      <c r="C17" s="72">
        <f t="shared" si="1"/>
        <v>44358</v>
      </c>
      <c r="D17" s="56" t="str">
        <f t="shared" si="2"/>
        <v/>
      </c>
      <c r="E17" s="56" t="str">
        <f>IF(B17&lt;&gt;"",IF(D17&gt;='Data Results - May'!$A$3,'Data Results - May'!$C$3,IF(D17&gt;='Data Results - May'!$A$4,'Data Results - May'!$C$4,IF(D17&gt;='Data Results - May'!$A$5,'Data Results - May'!$C$5,IF(D17&gt;='Data Results - May'!$A$6,'Data Results - May'!$C$6,"")))),"")</f>
        <v/>
      </c>
      <c r="F17" s="56" t="str">
        <f t="shared" si="3"/>
        <v/>
      </c>
      <c r="G17" s="7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>
      <c r="A18" s="107"/>
      <c r="B18" s="108"/>
      <c r="C18" s="72">
        <f t="shared" si="1"/>
        <v>44358</v>
      </c>
      <c r="D18" s="56" t="str">
        <f t="shared" si="2"/>
        <v/>
      </c>
      <c r="E18" s="56" t="str">
        <f>IF(B18&lt;&gt;"",IF(D18&gt;='Data Results - May'!$A$3,'Data Results - May'!$C$3,IF(D18&gt;='Data Results - May'!$A$4,'Data Results - May'!$C$4,IF(D18&gt;='Data Results - May'!$A$5,'Data Results - May'!$C$5,IF(D18&gt;='Data Results - May'!$A$6,'Data Results - May'!$C$6,"")))),"")</f>
        <v/>
      </c>
      <c r="F18" s="56" t="str">
        <f t="shared" si="3"/>
        <v/>
      </c>
      <c r="G18" s="7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>
      <c r="A19" s="107"/>
      <c r="B19" s="108"/>
      <c r="C19" s="72">
        <f t="shared" si="1"/>
        <v>44358</v>
      </c>
      <c r="D19" s="56" t="str">
        <f t="shared" si="2"/>
        <v/>
      </c>
      <c r="E19" s="56" t="str">
        <f>IF(B19&lt;&gt;"",IF(D19&gt;='Data Results - May'!$A$3,'Data Results - May'!$C$3,IF(D19&gt;='Data Results - May'!$A$4,'Data Results - May'!$C$4,IF(D19&gt;='Data Results - May'!$A$5,'Data Results - May'!$C$5,IF(D19&gt;='Data Results - May'!$A$6,'Data Results - May'!$C$6,"")))),"")</f>
        <v/>
      </c>
      <c r="F19" s="56" t="str">
        <f t="shared" si="3"/>
        <v/>
      </c>
      <c r="G19" s="7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>
      <c r="A20" s="107"/>
      <c r="B20" s="108"/>
      <c r="C20" s="72">
        <f t="shared" si="1"/>
        <v>44358</v>
      </c>
      <c r="D20" s="56" t="str">
        <f t="shared" si="2"/>
        <v/>
      </c>
      <c r="E20" s="56" t="str">
        <f>IF(B20&lt;&gt;"",IF(D20&gt;='Data Results - May'!$A$3,'Data Results - May'!$C$3,IF(D20&gt;='Data Results - May'!$A$4,'Data Results - May'!$C$4,IF(D20&gt;='Data Results - May'!$A$5,'Data Results - May'!$C$5,IF(D20&gt;='Data Results - May'!$A$6,'Data Results - May'!$C$6,"")))),"")</f>
        <v/>
      </c>
      <c r="F20" s="56" t="str">
        <f t="shared" si="3"/>
        <v/>
      </c>
      <c r="G20" s="7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>
      <c r="A21" s="107"/>
      <c r="B21" s="108"/>
      <c r="C21" s="72">
        <f t="shared" si="1"/>
        <v>44358</v>
      </c>
      <c r="D21" s="56" t="str">
        <f t="shared" si="2"/>
        <v/>
      </c>
      <c r="E21" s="56" t="str">
        <f>IF(B21&lt;&gt;"",IF(D21&gt;='Data Results - May'!$A$3,'Data Results - May'!$C$3,IF(D21&gt;='Data Results - May'!$A$4,'Data Results - May'!$C$4,IF(D21&gt;='Data Results - May'!$A$5,'Data Results - May'!$C$5,IF(D21&gt;='Data Results - May'!$A$6,'Data Results - May'!$C$6,"")))),"")</f>
        <v/>
      </c>
      <c r="F21" s="56" t="str">
        <f t="shared" si="3"/>
        <v/>
      </c>
      <c r="G21" s="7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>
      <c r="A22" s="107"/>
      <c r="B22" s="108"/>
      <c r="C22" s="72">
        <f t="shared" si="1"/>
        <v>44358</v>
      </c>
      <c r="D22" s="56" t="str">
        <f t="shared" si="2"/>
        <v/>
      </c>
      <c r="E22" s="56" t="str">
        <f>IF(B22&lt;&gt;"",IF(D22&gt;='Data Results - May'!$A$3,'Data Results - May'!$C$3,IF(D22&gt;='Data Results - May'!$A$4,'Data Results - May'!$C$4,IF(D22&gt;='Data Results - May'!$A$5,'Data Results - May'!$C$5,IF(D22&gt;='Data Results - May'!$A$6,'Data Results - May'!$C$6,"")))),"")</f>
        <v/>
      </c>
      <c r="F22" s="56" t="str">
        <f t="shared" si="3"/>
        <v/>
      </c>
      <c r="G22" s="7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>
      <c r="A23" s="107"/>
      <c r="B23" s="108"/>
      <c r="C23" s="72">
        <f t="shared" si="1"/>
        <v>44358</v>
      </c>
      <c r="D23" s="56" t="str">
        <f t="shared" si="2"/>
        <v/>
      </c>
      <c r="E23" s="56" t="str">
        <f>IF(B23&lt;&gt;"",IF(D23&gt;='Data Results - May'!$A$3,'Data Results - May'!$C$3,IF(D23&gt;='Data Results - May'!$A$4,'Data Results - May'!$C$4,IF(D23&gt;='Data Results - May'!$A$5,'Data Results - May'!$C$5,IF(D23&gt;='Data Results - May'!$A$6,'Data Results - May'!$C$6,"")))),"")</f>
        <v/>
      </c>
      <c r="F23" s="56" t="str">
        <f t="shared" si="3"/>
        <v/>
      </c>
      <c r="G23" s="7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>
      <c r="A24" s="107"/>
      <c r="B24" s="108"/>
      <c r="C24" s="72">
        <f t="shared" si="1"/>
        <v>44358</v>
      </c>
      <c r="D24" s="56" t="str">
        <f t="shared" si="2"/>
        <v/>
      </c>
      <c r="E24" s="56" t="str">
        <f>IF(B24&lt;&gt;"",IF(D24&gt;='Data Results - May'!$A$3,'Data Results - May'!$C$3,IF(D24&gt;='Data Results - May'!$A$4,'Data Results - May'!$C$4,IF(D24&gt;='Data Results - May'!$A$5,'Data Results - May'!$C$5,IF(D24&gt;='Data Results - May'!$A$6,'Data Results - May'!$C$6,"")))),"")</f>
        <v/>
      </c>
      <c r="F24" s="56" t="str">
        <f t="shared" si="3"/>
        <v/>
      </c>
      <c r="G24" s="7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>
      <c r="A25" s="107"/>
      <c r="B25" s="108"/>
      <c r="C25" s="72">
        <f t="shared" si="1"/>
        <v>44358</v>
      </c>
      <c r="D25" s="56" t="str">
        <f t="shared" si="2"/>
        <v/>
      </c>
      <c r="E25" s="56" t="str">
        <f>IF(B25&lt;&gt;"",IF(D25&gt;='Data Results - May'!$A$3,'Data Results - May'!$C$3,IF(D25&gt;='Data Results - May'!$A$4,'Data Results - May'!$C$4,IF(D25&gt;='Data Results - May'!$A$5,'Data Results - May'!$C$5,IF(D25&gt;='Data Results - May'!$A$6,'Data Results - May'!$C$6,"")))),"")</f>
        <v/>
      </c>
      <c r="F25" s="56" t="str">
        <f t="shared" si="3"/>
        <v/>
      </c>
      <c r="G25" s="7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>
      <c r="A26" s="107"/>
      <c r="B26" s="108"/>
      <c r="C26" s="72">
        <f t="shared" si="1"/>
        <v>44358</v>
      </c>
      <c r="D26" s="56" t="str">
        <f t="shared" si="2"/>
        <v/>
      </c>
      <c r="E26" s="56" t="str">
        <f>IF(B26&lt;&gt;"",IF(D26&gt;='Data Results - May'!$A$3,'Data Results - May'!$C$3,IF(D26&gt;='Data Results - May'!$A$4,'Data Results - May'!$C$4,IF(D26&gt;='Data Results - May'!$A$5,'Data Results - May'!$C$5,IF(D26&gt;='Data Results - May'!$A$6,'Data Results - May'!$C$6,"")))),"")</f>
        <v/>
      </c>
      <c r="F26" s="56" t="str">
        <f t="shared" si="3"/>
        <v/>
      </c>
      <c r="G26" s="7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>
      <c r="A27" s="107"/>
      <c r="B27" s="108"/>
      <c r="C27" s="72">
        <f t="shared" si="1"/>
        <v>44358</v>
      </c>
      <c r="D27" s="56" t="str">
        <f t="shared" si="2"/>
        <v/>
      </c>
      <c r="E27" s="56" t="str">
        <f>IF(B27&lt;&gt;"",IF(D27&gt;='Data Results - May'!$A$3,'Data Results - May'!$C$3,IF(D27&gt;='Data Results - May'!$A$4,'Data Results - May'!$C$4,IF(D27&gt;='Data Results - May'!$A$5,'Data Results - May'!$C$5,IF(D27&gt;='Data Results - May'!$A$6,'Data Results - May'!$C$6,"")))),"")</f>
        <v/>
      </c>
      <c r="F27" s="56" t="str">
        <f t="shared" si="3"/>
        <v/>
      </c>
      <c r="G27" s="7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>
      <c r="A28" s="107"/>
      <c r="B28" s="108"/>
      <c r="C28" s="72">
        <f t="shared" si="1"/>
        <v>44358</v>
      </c>
      <c r="D28" s="56" t="str">
        <f t="shared" si="2"/>
        <v/>
      </c>
      <c r="E28" s="56" t="str">
        <f>IF(B28&lt;&gt;"",IF(D28&gt;='Data Results - May'!$A$3,'Data Results - May'!$C$3,IF(D28&gt;='Data Results - May'!$A$4,'Data Results - May'!$C$4,IF(D28&gt;='Data Results - May'!$A$5,'Data Results - May'!$C$5,IF(D28&gt;='Data Results - May'!$A$6,'Data Results - May'!$C$6,"")))),"")</f>
        <v/>
      </c>
      <c r="F28" s="56" t="str">
        <f t="shared" si="3"/>
        <v/>
      </c>
      <c r="G28" s="7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>
      <c r="A29" s="107"/>
      <c r="B29" s="108"/>
      <c r="C29" s="72">
        <f t="shared" si="1"/>
        <v>44358</v>
      </c>
      <c r="D29" s="56" t="str">
        <f t="shared" si="2"/>
        <v/>
      </c>
      <c r="E29" s="56" t="str">
        <f>IF(B29&lt;&gt;"",IF(D29&gt;='Data Results - May'!$A$3,'Data Results - May'!$C$3,IF(D29&gt;='Data Results - May'!$A$4,'Data Results - May'!$C$4,IF(D29&gt;='Data Results - May'!$A$5,'Data Results - May'!$C$5,IF(D29&gt;='Data Results - May'!$A$6,'Data Results - May'!$C$6,"")))),"")</f>
        <v/>
      </c>
      <c r="F29" s="56" t="str">
        <f t="shared" si="3"/>
        <v/>
      </c>
      <c r="G29" s="7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>
      <c r="A30" s="107"/>
      <c r="B30" s="108"/>
      <c r="C30" s="72">
        <f t="shared" si="1"/>
        <v>44358</v>
      </c>
      <c r="D30" s="56" t="str">
        <f t="shared" si="2"/>
        <v/>
      </c>
      <c r="E30" s="56" t="str">
        <f>IF(B30&lt;&gt;"",IF(D30&gt;='Data Results - May'!$A$3,'Data Results - May'!$C$3,IF(D30&gt;='Data Results - May'!$A$4,'Data Results - May'!$C$4,IF(D30&gt;='Data Results - May'!$A$5,'Data Results - May'!$C$5,IF(D30&gt;='Data Results - May'!$A$6,'Data Results - May'!$C$6,"")))),"")</f>
        <v/>
      </c>
      <c r="F30" s="56" t="str">
        <f t="shared" si="3"/>
        <v/>
      </c>
      <c r="G30" s="7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>
      <c r="A31" s="107"/>
      <c r="B31" s="108"/>
      <c r="C31" s="72">
        <f t="shared" si="1"/>
        <v>44358</v>
      </c>
      <c r="D31" s="56" t="str">
        <f t="shared" si="2"/>
        <v/>
      </c>
      <c r="E31" s="56" t="str">
        <f>IF(B31&lt;&gt;"",IF(D31&gt;='Data Results - May'!$A$3,'Data Results - May'!$C$3,IF(D31&gt;='Data Results - May'!$A$4,'Data Results - May'!$C$4,IF(D31&gt;='Data Results - May'!$A$5,'Data Results - May'!$C$5,IF(D31&gt;='Data Results - May'!$A$6,'Data Results - May'!$C$6,"")))),"")</f>
        <v/>
      </c>
      <c r="F31" s="56" t="str">
        <f t="shared" si="3"/>
        <v/>
      </c>
      <c r="G31" s="7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>
      <c r="A32" s="107"/>
      <c r="B32" s="108"/>
      <c r="C32" s="72">
        <f t="shared" si="1"/>
        <v>44358</v>
      </c>
      <c r="D32" s="56" t="str">
        <f t="shared" si="2"/>
        <v/>
      </c>
      <c r="E32" s="56" t="str">
        <f>IF(B32&lt;&gt;"",IF(D32&gt;='Data Results - May'!$A$3,'Data Results - May'!$C$3,IF(D32&gt;='Data Results - May'!$A$4,'Data Results - May'!$C$4,IF(D32&gt;='Data Results - May'!$A$5,'Data Results - May'!$C$5,IF(D32&gt;='Data Results - May'!$A$6,'Data Results - May'!$C$6,"")))),"")</f>
        <v/>
      </c>
      <c r="F32" s="56" t="str">
        <f t="shared" si="3"/>
        <v/>
      </c>
      <c r="G32" s="7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>
      <c r="A33" s="107"/>
      <c r="B33" s="108"/>
      <c r="C33" s="72">
        <f t="shared" si="1"/>
        <v>44358</v>
      </c>
      <c r="D33" s="56" t="str">
        <f t="shared" si="2"/>
        <v/>
      </c>
      <c r="E33" s="56" t="str">
        <f>IF(B33&lt;&gt;"",IF(D33&gt;='Data Results - May'!$A$3,'Data Results - May'!$C$3,IF(D33&gt;='Data Results - May'!$A$4,'Data Results - May'!$C$4,IF(D33&gt;='Data Results - May'!$A$5,'Data Results - May'!$C$5,IF(D33&gt;='Data Results - May'!$A$6,'Data Results - May'!$C$6,"")))),"")</f>
        <v/>
      </c>
      <c r="F33" s="56" t="str">
        <f t="shared" si="3"/>
        <v/>
      </c>
      <c r="G33" s="7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>
      <c r="A34" s="107"/>
      <c r="B34" s="108"/>
      <c r="C34" s="72">
        <f t="shared" si="1"/>
        <v>44358</v>
      </c>
      <c r="D34" s="56" t="str">
        <f t="shared" si="2"/>
        <v/>
      </c>
      <c r="E34" s="56" t="str">
        <f>IF(B34&lt;&gt;"",IF(D34&gt;='Data Results - May'!$A$3,'Data Results - May'!$C$3,IF(D34&gt;='Data Results - May'!$A$4,'Data Results - May'!$C$4,IF(D34&gt;='Data Results - May'!$A$5,'Data Results - May'!$C$5,IF(D34&gt;='Data Results - May'!$A$6,'Data Results - May'!$C$6,"")))),"")</f>
        <v/>
      </c>
      <c r="F34" s="56" t="str">
        <f t="shared" si="3"/>
        <v/>
      </c>
      <c r="G34" s="7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>
      <c r="A35" s="107"/>
      <c r="B35" s="108"/>
      <c r="C35" s="72">
        <f t="shared" si="1"/>
        <v>44358</v>
      </c>
      <c r="D35" s="56" t="str">
        <f t="shared" si="2"/>
        <v/>
      </c>
      <c r="E35" s="56" t="str">
        <f>IF(B35&lt;&gt;"",IF(D35&gt;='Data Results - May'!$A$3,'Data Results - May'!$C$3,IF(D35&gt;='Data Results - May'!$A$4,'Data Results - May'!$C$4,IF(D35&gt;='Data Results - May'!$A$5,'Data Results - May'!$C$5,IF(D35&gt;='Data Results - May'!$A$6,'Data Results - May'!$C$6,"")))),"")</f>
        <v/>
      </c>
      <c r="F35" s="56" t="str">
        <f t="shared" si="3"/>
        <v/>
      </c>
      <c r="G35" s="77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>
      <c r="A36" s="107"/>
      <c r="B36" s="108"/>
      <c r="C36" s="72">
        <f t="shared" si="1"/>
        <v>44358</v>
      </c>
      <c r="D36" s="56" t="str">
        <f t="shared" si="2"/>
        <v/>
      </c>
      <c r="E36" s="56" t="str">
        <f>IF(B36&lt;&gt;"",IF(D36&gt;='Data Results - May'!$A$3,'Data Results - May'!$C$3,IF(D36&gt;='Data Results - May'!$A$4,'Data Results - May'!$C$4,IF(D36&gt;='Data Results - May'!$A$5,'Data Results - May'!$C$5,IF(D36&gt;='Data Results - May'!$A$6,'Data Results - May'!$C$6,"")))),"")</f>
        <v/>
      </c>
      <c r="F36" s="56" t="str">
        <f t="shared" si="3"/>
        <v/>
      </c>
      <c r="G36" s="7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>
      <c r="A37" s="107"/>
      <c r="B37" s="108"/>
      <c r="C37" s="72">
        <f t="shared" si="1"/>
        <v>44358</v>
      </c>
      <c r="D37" s="56" t="str">
        <f t="shared" si="2"/>
        <v/>
      </c>
      <c r="E37" s="56" t="str">
        <f>IF(B37&lt;&gt;"",IF(D37&gt;='Data Results - May'!$A$3,'Data Results - May'!$C$3,IF(D37&gt;='Data Results - May'!$A$4,'Data Results - May'!$C$4,IF(D37&gt;='Data Results - May'!$A$5,'Data Results - May'!$C$5,IF(D37&gt;='Data Results - May'!$A$6,'Data Results - May'!$C$6,"")))),"")</f>
        <v/>
      </c>
      <c r="F37" s="56" t="str">
        <f t="shared" si="3"/>
        <v/>
      </c>
      <c r="G37" s="7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>
      <c r="A38" s="107"/>
      <c r="B38" s="108"/>
      <c r="C38" s="72">
        <f t="shared" si="1"/>
        <v>44358</v>
      </c>
      <c r="D38" s="56" t="str">
        <f t="shared" si="2"/>
        <v/>
      </c>
      <c r="E38" s="56" t="str">
        <f>IF(B38&lt;&gt;"",IF(D38&gt;='Data Results - May'!$A$3,'Data Results - May'!$C$3,IF(D38&gt;='Data Results - May'!$A$4,'Data Results - May'!$C$4,IF(D38&gt;='Data Results - May'!$A$5,'Data Results - May'!$C$5,IF(D38&gt;='Data Results - May'!$A$6,'Data Results - May'!$C$6,"")))),"")</f>
        <v/>
      </c>
      <c r="F38" s="56" t="str">
        <f t="shared" si="3"/>
        <v/>
      </c>
      <c r="G38" s="7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>
      <c r="A39" s="107"/>
      <c r="B39" s="108"/>
      <c r="C39" s="72">
        <f t="shared" si="1"/>
        <v>44358</v>
      </c>
      <c r="D39" s="56" t="str">
        <f t="shared" si="2"/>
        <v/>
      </c>
      <c r="E39" s="56" t="str">
        <f>IF(B39&lt;&gt;"",IF(D39&gt;='Data Results - May'!$A$3,'Data Results - May'!$C$3,IF(D39&gt;='Data Results - May'!$A$4,'Data Results - May'!$C$4,IF(D39&gt;='Data Results - May'!$A$5,'Data Results - May'!$C$5,IF(D39&gt;='Data Results - May'!$A$6,'Data Results - May'!$C$6,"")))),"")</f>
        <v/>
      </c>
      <c r="F39" s="56" t="str">
        <f t="shared" si="3"/>
        <v/>
      </c>
      <c r="G39" s="7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>
      <c r="A40" s="107"/>
      <c r="B40" s="108"/>
      <c r="C40" s="72">
        <f t="shared" si="1"/>
        <v>44358</v>
      </c>
      <c r="D40" s="56" t="str">
        <f t="shared" si="2"/>
        <v/>
      </c>
      <c r="E40" s="56" t="str">
        <f>IF(B40&lt;&gt;"",IF(D40&gt;='Data Results - May'!$A$3,'Data Results - May'!$C$3,IF(D40&gt;='Data Results - May'!$A$4,'Data Results - May'!$C$4,IF(D40&gt;='Data Results - May'!$A$5,'Data Results - May'!$C$5,IF(D40&gt;='Data Results - May'!$A$6,'Data Results - May'!$C$6,"")))),"")</f>
        <v/>
      </c>
      <c r="F40" s="56" t="str">
        <f t="shared" si="3"/>
        <v/>
      </c>
      <c r="G40" s="7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>
      <c r="A41" s="107"/>
      <c r="B41" s="108"/>
      <c r="C41" s="72">
        <f t="shared" si="1"/>
        <v>44358</v>
      </c>
      <c r="D41" s="56" t="str">
        <f t="shared" si="2"/>
        <v/>
      </c>
      <c r="E41" s="56" t="str">
        <f>IF(B41&lt;&gt;"",IF(D41&gt;='Data Results - May'!$A$3,'Data Results - May'!$C$3,IF(D41&gt;='Data Results - May'!$A$4,'Data Results - May'!$C$4,IF(D41&gt;='Data Results - May'!$A$5,'Data Results - May'!$C$5,IF(D41&gt;='Data Results - May'!$A$6,'Data Results - May'!$C$6,"")))),"")</f>
        <v/>
      </c>
      <c r="F41" s="56" t="str">
        <f t="shared" si="3"/>
        <v/>
      </c>
      <c r="G41" s="7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>
      <c r="A42" s="107"/>
      <c r="B42" s="108"/>
      <c r="C42" s="72">
        <f t="shared" si="1"/>
        <v>44358</v>
      </c>
      <c r="D42" s="56" t="str">
        <f t="shared" si="2"/>
        <v/>
      </c>
      <c r="E42" s="56" t="str">
        <f>IF(B42&lt;&gt;"",IF(D42&gt;='Data Results - May'!$A$3,'Data Results - May'!$C$3,IF(D42&gt;='Data Results - May'!$A$4,'Data Results - May'!$C$4,IF(D42&gt;='Data Results - May'!$A$5,'Data Results - May'!$C$5,IF(D42&gt;='Data Results - May'!$A$6,'Data Results - May'!$C$6,"")))),"")</f>
        <v/>
      </c>
      <c r="F42" s="56" t="str">
        <f t="shared" si="3"/>
        <v/>
      </c>
      <c r="G42" s="7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>
      <c r="A43" s="107"/>
      <c r="B43" s="108"/>
      <c r="C43" s="72">
        <f t="shared" si="1"/>
        <v>44358</v>
      </c>
      <c r="D43" s="56" t="str">
        <f t="shared" si="2"/>
        <v/>
      </c>
      <c r="E43" s="56" t="str">
        <f>IF(B43&lt;&gt;"",IF(D43&gt;='Data Results - May'!$A$3,'Data Results - May'!$C$3,IF(D43&gt;='Data Results - May'!$A$4,'Data Results - May'!$C$4,IF(D43&gt;='Data Results - May'!$A$5,'Data Results - May'!$C$5,IF(D43&gt;='Data Results - May'!$A$6,'Data Results - May'!$C$6,"")))),"")</f>
        <v/>
      </c>
      <c r="F43" s="56" t="str">
        <f t="shared" si="3"/>
        <v/>
      </c>
      <c r="G43" s="7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>
      <c r="A44" s="107"/>
      <c r="B44" s="108"/>
      <c r="C44" s="72">
        <f t="shared" si="1"/>
        <v>44358</v>
      </c>
      <c r="D44" s="56" t="str">
        <f t="shared" si="2"/>
        <v/>
      </c>
      <c r="E44" s="56" t="str">
        <f>IF(B44&lt;&gt;"",IF(D44&gt;='Data Results - May'!$A$3,'Data Results - May'!$C$3,IF(D44&gt;='Data Results - May'!$A$4,'Data Results - May'!$C$4,IF(D44&gt;='Data Results - May'!$A$5,'Data Results - May'!$C$5,IF(D44&gt;='Data Results - May'!$A$6,'Data Results - May'!$C$6,"")))),"")</f>
        <v/>
      </c>
      <c r="F44" s="56" t="str">
        <f t="shared" si="3"/>
        <v/>
      </c>
      <c r="G44" s="7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>
      <c r="A45" s="107"/>
      <c r="B45" s="108"/>
      <c r="C45" s="72">
        <f t="shared" si="1"/>
        <v>44358</v>
      </c>
      <c r="D45" s="56" t="str">
        <f t="shared" si="2"/>
        <v/>
      </c>
      <c r="E45" s="56" t="str">
        <f>IF(B45&lt;&gt;"",IF(D45&gt;='Data Results - May'!$A$3,'Data Results - May'!$C$3,IF(D45&gt;='Data Results - May'!$A$4,'Data Results - May'!$C$4,IF(D45&gt;='Data Results - May'!$A$5,'Data Results - May'!$C$5,IF(D45&gt;='Data Results - May'!$A$6,'Data Results - May'!$C$6,"")))),"")</f>
        <v/>
      </c>
      <c r="F45" s="56" t="str">
        <f t="shared" si="3"/>
        <v/>
      </c>
      <c r="G45" s="7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>
      <c r="A46" s="107"/>
      <c r="B46" s="108"/>
      <c r="C46" s="72">
        <f t="shared" si="1"/>
        <v>44358</v>
      </c>
      <c r="D46" s="56" t="str">
        <f t="shared" si="2"/>
        <v/>
      </c>
      <c r="E46" s="56" t="str">
        <f>IF(B46&lt;&gt;"",IF(D46&gt;='Data Results - May'!$A$3,'Data Results - May'!$C$3,IF(D46&gt;='Data Results - May'!$A$4,'Data Results - May'!$C$4,IF(D46&gt;='Data Results - May'!$A$5,'Data Results - May'!$C$5,IF(D46&gt;='Data Results - May'!$A$6,'Data Results - May'!$C$6,"")))),"")</f>
        <v/>
      </c>
      <c r="F46" s="56" t="str">
        <f t="shared" si="3"/>
        <v/>
      </c>
      <c r="G46" s="7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>
      <c r="A47" s="107"/>
      <c r="B47" s="108"/>
      <c r="C47" s="72">
        <f t="shared" si="1"/>
        <v>44358</v>
      </c>
      <c r="D47" s="56" t="str">
        <f t="shared" si="2"/>
        <v/>
      </c>
      <c r="E47" s="56" t="str">
        <f>IF(B47&lt;&gt;"",IF(D47&gt;='Data Results - May'!$A$3,'Data Results - May'!$C$3,IF(D47&gt;='Data Results - May'!$A$4,'Data Results - May'!$C$4,IF(D47&gt;='Data Results - May'!$A$5,'Data Results - May'!$C$5,IF(D47&gt;='Data Results - May'!$A$6,'Data Results - May'!$C$6,"")))),"")</f>
        <v/>
      </c>
      <c r="F47" s="56" t="str">
        <f t="shared" si="3"/>
        <v/>
      </c>
      <c r="G47" s="7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>
      <c r="A48" s="107"/>
      <c r="B48" s="108"/>
      <c r="C48" s="72">
        <f t="shared" si="1"/>
        <v>44358</v>
      </c>
      <c r="D48" s="56" t="str">
        <f t="shared" si="2"/>
        <v/>
      </c>
      <c r="E48" s="56" t="str">
        <f>IF(B48&lt;&gt;"",IF(D48&gt;='Data Results - May'!$A$3,'Data Results - May'!$C$3,IF(D48&gt;='Data Results - May'!$A$4,'Data Results - May'!$C$4,IF(D48&gt;='Data Results - May'!$A$5,'Data Results - May'!$C$5,IF(D48&gt;='Data Results - May'!$A$6,'Data Results - May'!$C$6,"")))),"")</f>
        <v/>
      </c>
      <c r="F48" s="56" t="str">
        <f t="shared" si="3"/>
        <v/>
      </c>
      <c r="G48" s="7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</row>
    <row r="49">
      <c r="A49" s="107"/>
      <c r="B49" s="108"/>
      <c r="C49" s="72">
        <f t="shared" si="1"/>
        <v>44358</v>
      </c>
      <c r="D49" s="56" t="str">
        <f t="shared" si="2"/>
        <v/>
      </c>
      <c r="E49" s="56" t="str">
        <f>IF(B49&lt;&gt;"",IF(D49&gt;='Data Results - May'!$A$3,'Data Results - May'!$C$3,IF(D49&gt;='Data Results - May'!$A$4,'Data Results - May'!$C$4,IF(D49&gt;='Data Results - May'!$A$5,'Data Results - May'!$C$5,IF(D49&gt;='Data Results - May'!$A$6,'Data Results - May'!$C$6,"")))),"")</f>
        <v/>
      </c>
      <c r="F49" s="56" t="str">
        <f t="shared" si="3"/>
        <v/>
      </c>
      <c r="G49" s="7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</row>
    <row r="50">
      <c r="A50" s="107"/>
      <c r="B50" s="108"/>
      <c r="C50" s="72">
        <f t="shared" si="1"/>
        <v>44358</v>
      </c>
      <c r="D50" s="56" t="str">
        <f t="shared" si="2"/>
        <v/>
      </c>
      <c r="E50" s="56" t="str">
        <f>IF(B50&lt;&gt;"",IF(D50&gt;='Data Results - May'!$A$3,'Data Results - May'!$C$3,IF(D50&gt;='Data Results - May'!$A$4,'Data Results - May'!$C$4,IF(D50&gt;='Data Results - May'!$A$5,'Data Results - May'!$C$5,IF(D50&gt;='Data Results - May'!$A$6,'Data Results - May'!$C$6,"")))),"")</f>
        <v/>
      </c>
      <c r="F50" s="56" t="str">
        <f t="shared" si="3"/>
        <v/>
      </c>
      <c r="G50" s="7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</row>
    <row r="51">
      <c r="A51" s="107"/>
      <c r="B51" s="81"/>
      <c r="C51" s="72">
        <f t="shared" si="1"/>
        <v>44358</v>
      </c>
      <c r="D51" s="56" t="str">
        <f t="shared" si="2"/>
        <v/>
      </c>
      <c r="E51" s="56" t="str">
        <f>IF(B51&lt;&gt;"",IF(D51&gt;='Data Results - May'!$A$3,'Data Results - May'!$C$3,IF(D51&gt;='Data Results - May'!$A$4,'Data Results - May'!$C$4,IF(D51&gt;='Data Results - May'!$A$5,'Data Results - May'!$C$5,IF(D51&gt;='Data Results - May'!$A$6,'Data Results - May'!$C$6,"")))),"")</f>
        <v/>
      </c>
      <c r="F51" s="56" t="str">
        <f t="shared" si="3"/>
        <v/>
      </c>
      <c r="G51" s="7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>
      <c r="A52" s="107"/>
      <c r="B52" s="108"/>
      <c r="C52" s="72">
        <f t="shared" si="1"/>
        <v>44358</v>
      </c>
      <c r="D52" s="56" t="str">
        <f t="shared" si="2"/>
        <v/>
      </c>
      <c r="E52" s="56" t="str">
        <f>IF(B52&lt;&gt;"",IF(D52&gt;='Data Results - May'!$A$3,'Data Results - May'!$C$3,IF(D52&gt;='Data Results - May'!$A$4,'Data Results - May'!$C$4,IF(D52&gt;='Data Results - May'!$A$5,'Data Results - May'!$C$5,IF(D52&gt;='Data Results - May'!$A$6,'Data Results - May'!$C$6,"")))),"")</f>
        <v/>
      </c>
      <c r="F52" s="56" t="str">
        <f t="shared" si="3"/>
        <v/>
      </c>
      <c r="G52" s="7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  <row r="53">
      <c r="A53" s="107"/>
      <c r="B53" s="108"/>
      <c r="C53" s="72">
        <f t="shared" si="1"/>
        <v>44358</v>
      </c>
      <c r="D53" s="56" t="str">
        <f t="shared" si="2"/>
        <v/>
      </c>
      <c r="E53" s="56" t="str">
        <f>IF(B53&lt;&gt;"",IF(D53&gt;='Data Results - May'!$A$3,'Data Results - May'!$C$3,IF(D53&gt;='Data Results - May'!$A$4,'Data Results - May'!$C$4,IF(D53&gt;='Data Results - May'!$A$5,'Data Results - May'!$C$5,IF(D53&gt;='Data Results - May'!$A$6,'Data Results - May'!$C$6,"")))),"")</f>
        <v/>
      </c>
      <c r="F53" s="56" t="str">
        <f t="shared" si="3"/>
        <v/>
      </c>
      <c r="G53" s="7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>
      <c r="A54" s="107"/>
      <c r="B54" s="108"/>
      <c r="C54" s="72">
        <f t="shared" si="1"/>
        <v>44358</v>
      </c>
      <c r="D54" s="56" t="str">
        <f t="shared" si="2"/>
        <v/>
      </c>
      <c r="E54" s="56" t="str">
        <f>IF(B54&lt;&gt;"",IF(D54&gt;='Data Results - May'!$A$3,'Data Results - May'!$C$3,IF(D54&gt;='Data Results - May'!$A$4,'Data Results - May'!$C$4,IF(D54&gt;='Data Results - May'!$A$5,'Data Results - May'!$C$5,IF(D54&gt;='Data Results - May'!$A$6,'Data Results - May'!$C$6,"")))),"")</f>
        <v/>
      </c>
      <c r="F54" s="56" t="str">
        <f t="shared" si="3"/>
        <v/>
      </c>
      <c r="G54" s="7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>
      <c r="A55" s="107"/>
      <c r="B55" s="108"/>
      <c r="C55" s="72">
        <f t="shared" si="1"/>
        <v>44358</v>
      </c>
      <c r="D55" s="56" t="str">
        <f t="shared" si="2"/>
        <v/>
      </c>
      <c r="E55" s="56" t="str">
        <f>IF(B55&lt;&gt;"",IF(D55&gt;='Data Results - May'!$A$3,'Data Results - May'!$C$3,IF(D55&gt;='Data Results - May'!$A$4,'Data Results - May'!$C$4,IF(D55&gt;='Data Results - May'!$A$5,'Data Results - May'!$C$5,IF(D55&gt;='Data Results - May'!$A$6,'Data Results - May'!$C$6,"")))),"")</f>
        <v/>
      </c>
      <c r="F55" s="56" t="str">
        <f t="shared" si="3"/>
        <v/>
      </c>
      <c r="G55" s="7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</row>
    <row r="56">
      <c r="A56" s="107"/>
      <c r="B56" s="108"/>
      <c r="C56" s="72">
        <f t="shared" si="1"/>
        <v>44358</v>
      </c>
      <c r="D56" s="56" t="str">
        <f t="shared" si="2"/>
        <v/>
      </c>
      <c r="E56" s="56" t="str">
        <f>IF(B56&lt;&gt;"",IF(D56&gt;='Data Results - May'!$A$3,'Data Results - May'!$C$3,IF(D56&gt;='Data Results - May'!$A$4,'Data Results - May'!$C$4,IF(D56&gt;='Data Results - May'!$A$5,'Data Results - May'!$C$5,IF(D56&gt;='Data Results - May'!$A$6,'Data Results - May'!$C$6,"")))),"")</f>
        <v/>
      </c>
      <c r="F56" s="56" t="str">
        <f t="shared" si="3"/>
        <v/>
      </c>
      <c r="G56" s="7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</row>
    <row r="57">
      <c r="A57" s="107"/>
      <c r="B57" s="108"/>
      <c r="C57" s="72">
        <f t="shared" si="1"/>
        <v>44358</v>
      </c>
      <c r="D57" s="56" t="str">
        <f t="shared" si="2"/>
        <v/>
      </c>
      <c r="E57" s="56" t="str">
        <f>IF(B57&lt;&gt;"",IF(D57&gt;='Data Results - May'!$A$3,'Data Results - May'!$C$3,IF(D57&gt;='Data Results - May'!$A$4,'Data Results - May'!$C$4,IF(D57&gt;='Data Results - May'!$A$5,'Data Results - May'!$C$5,IF(D57&gt;='Data Results - May'!$A$6,'Data Results - May'!$C$6,"")))),"")</f>
        <v/>
      </c>
      <c r="F57" s="56" t="str">
        <f t="shared" si="3"/>
        <v/>
      </c>
      <c r="G57" s="7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>
      <c r="A58" s="107"/>
      <c r="B58" s="108"/>
      <c r="C58" s="72">
        <f t="shared" si="1"/>
        <v>44358</v>
      </c>
      <c r="D58" s="56" t="str">
        <f t="shared" si="2"/>
        <v/>
      </c>
      <c r="E58" s="56" t="str">
        <f>IF(B58&lt;&gt;"",IF(D58&gt;='Data Results - May'!$A$3,'Data Results - May'!$C$3,IF(D58&gt;='Data Results - May'!$A$4,'Data Results - May'!$C$4,IF(D58&gt;='Data Results - May'!$A$5,'Data Results - May'!$C$5,IF(D58&gt;='Data Results - May'!$A$6,'Data Results - May'!$C$6,"")))),"")</f>
        <v/>
      </c>
      <c r="F58" s="56" t="str">
        <f t="shared" si="3"/>
        <v/>
      </c>
      <c r="G58" s="7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</row>
    <row r="59">
      <c r="A59" s="107"/>
      <c r="B59" s="108"/>
      <c r="C59" s="72">
        <f t="shared" si="1"/>
        <v>44358</v>
      </c>
      <c r="D59" s="56" t="str">
        <f t="shared" si="2"/>
        <v/>
      </c>
      <c r="E59" s="56" t="str">
        <f>IF(B59&lt;&gt;"",IF(D59&gt;='Data Results - May'!$A$3,'Data Results - May'!$C$3,IF(D59&gt;='Data Results - May'!$A$4,'Data Results - May'!$C$4,IF(D59&gt;='Data Results - May'!$A$5,'Data Results - May'!$C$5,IF(D59&gt;='Data Results - May'!$A$6,'Data Results - May'!$C$6,"")))),"")</f>
        <v/>
      </c>
      <c r="F59" s="56" t="str">
        <f t="shared" si="3"/>
        <v/>
      </c>
      <c r="G59" s="7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</row>
    <row r="60">
      <c r="A60" s="107"/>
      <c r="B60" s="108"/>
      <c r="C60" s="72">
        <f t="shared" si="1"/>
        <v>44358</v>
      </c>
      <c r="D60" s="56" t="str">
        <f t="shared" si="2"/>
        <v/>
      </c>
      <c r="E60" s="56" t="str">
        <f>IF(B60&lt;&gt;"",IF(D60&gt;='Data Results - May'!$A$3,'Data Results - May'!$C$3,IF(D60&gt;='Data Results - May'!$A$4,'Data Results - May'!$C$4,IF(D60&gt;='Data Results - May'!$A$5,'Data Results - May'!$C$5,IF(D60&gt;='Data Results - May'!$A$6,'Data Results - May'!$C$6,"")))),"")</f>
        <v/>
      </c>
      <c r="F60" s="56" t="str">
        <f t="shared" si="3"/>
        <v/>
      </c>
      <c r="G60" s="7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</row>
    <row r="61">
      <c r="A61" s="107"/>
      <c r="B61" s="108"/>
      <c r="C61" s="72">
        <f t="shared" si="1"/>
        <v>44358</v>
      </c>
      <c r="D61" s="56" t="str">
        <f t="shared" si="2"/>
        <v/>
      </c>
      <c r="E61" s="56" t="str">
        <f>IF(B61&lt;&gt;"",IF(D61&gt;='Data Results - May'!$A$3,'Data Results - May'!$C$3,IF(D61&gt;='Data Results - May'!$A$4,'Data Results - May'!$C$4,IF(D61&gt;='Data Results - May'!$A$5,'Data Results - May'!$C$5,IF(D61&gt;='Data Results - May'!$A$6,'Data Results - May'!$C$6,"")))),"")</f>
        <v/>
      </c>
      <c r="F61" s="56" t="str">
        <f t="shared" si="3"/>
        <v/>
      </c>
      <c r="G61" s="7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>
      <c r="A62" s="107"/>
      <c r="B62" s="108"/>
      <c r="C62" s="72">
        <f t="shared" si="1"/>
        <v>44358</v>
      </c>
      <c r="D62" s="56" t="str">
        <f t="shared" si="2"/>
        <v/>
      </c>
      <c r="E62" s="56" t="str">
        <f>IF(B62&lt;&gt;"",IF(D62&gt;='Data Results - May'!$A$3,'Data Results - May'!$C$3,IF(D62&gt;='Data Results - May'!$A$4,'Data Results - May'!$C$4,IF(D62&gt;='Data Results - May'!$A$5,'Data Results - May'!$C$5,IF(D62&gt;='Data Results - May'!$A$6,'Data Results - May'!$C$6,"")))),"")</f>
        <v/>
      </c>
      <c r="F62" s="56" t="str">
        <f t="shared" si="3"/>
        <v/>
      </c>
      <c r="G62" s="7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>
      <c r="A63" s="107"/>
      <c r="B63" s="108"/>
      <c r="C63" s="72">
        <f t="shared" si="1"/>
        <v>44358</v>
      </c>
      <c r="D63" s="56" t="str">
        <f t="shared" si="2"/>
        <v/>
      </c>
      <c r="E63" s="56" t="str">
        <f>IF(B63&lt;&gt;"",IF(D63&gt;='Data Results - May'!$A$3,'Data Results - May'!$C$3,IF(D63&gt;='Data Results - May'!$A$4,'Data Results - May'!$C$4,IF(D63&gt;='Data Results - May'!$A$5,'Data Results - May'!$C$5,IF(D63&gt;='Data Results - May'!$A$6,'Data Results - May'!$C$6,"")))),"")</f>
        <v/>
      </c>
      <c r="F63" s="56" t="str">
        <f t="shared" si="3"/>
        <v/>
      </c>
      <c r="G63" s="7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</row>
    <row r="64">
      <c r="A64" s="107"/>
      <c r="B64" s="108"/>
      <c r="C64" s="72">
        <f t="shared" si="1"/>
        <v>44358</v>
      </c>
      <c r="D64" s="56" t="str">
        <f t="shared" si="2"/>
        <v/>
      </c>
      <c r="E64" s="56" t="str">
        <f>IF(B64&lt;&gt;"",IF(D64&gt;='Data Results - May'!$A$3,'Data Results - May'!$C$3,IF(D64&gt;='Data Results - May'!$A$4,'Data Results - May'!$C$4,IF(D64&gt;='Data Results - May'!$A$5,'Data Results - May'!$C$5,IF(D64&gt;='Data Results - May'!$A$6,'Data Results - May'!$C$6,"")))),"")</f>
        <v/>
      </c>
      <c r="F64" s="56" t="str">
        <f t="shared" si="3"/>
        <v/>
      </c>
      <c r="G64" s="7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</row>
    <row r="65">
      <c r="A65" s="107"/>
      <c r="B65" s="108"/>
      <c r="C65" s="72">
        <f t="shared" si="1"/>
        <v>44358</v>
      </c>
      <c r="D65" s="56" t="str">
        <f t="shared" si="2"/>
        <v/>
      </c>
      <c r="E65" s="56" t="str">
        <f>IF(B65&lt;&gt;"",IF(D65&gt;='Data Results - May'!$A$3,'Data Results - May'!$C$3,IF(D65&gt;='Data Results - May'!$A$4,'Data Results - May'!$C$4,IF(D65&gt;='Data Results - May'!$A$5,'Data Results - May'!$C$5,IF(D65&gt;='Data Results - May'!$A$6,'Data Results - May'!$C$6,"")))),"")</f>
        <v/>
      </c>
      <c r="F65" s="56" t="str">
        <f t="shared" si="3"/>
        <v/>
      </c>
      <c r="G65" s="7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</row>
    <row r="66">
      <c r="A66" s="107"/>
      <c r="B66" s="108"/>
      <c r="C66" s="72">
        <f t="shared" si="1"/>
        <v>44358</v>
      </c>
      <c r="D66" s="56" t="str">
        <f t="shared" si="2"/>
        <v/>
      </c>
      <c r="E66" s="56" t="str">
        <f>IF(B66&lt;&gt;"",IF(D66&gt;='Data Results - May'!$A$3,'Data Results - May'!$C$3,IF(D66&gt;='Data Results - May'!$A$4,'Data Results - May'!$C$4,IF(D66&gt;='Data Results - May'!$A$5,'Data Results - May'!$C$5,IF(D66&gt;='Data Results - May'!$A$6,'Data Results - May'!$C$6,"")))),"")</f>
        <v/>
      </c>
      <c r="F66" s="56" t="str">
        <f t="shared" si="3"/>
        <v/>
      </c>
      <c r="G66" s="7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</row>
    <row r="67">
      <c r="A67" s="107"/>
      <c r="B67" s="108"/>
      <c r="C67" s="72">
        <f t="shared" si="1"/>
        <v>44358</v>
      </c>
      <c r="D67" s="56" t="str">
        <f t="shared" si="2"/>
        <v/>
      </c>
      <c r="E67" s="56" t="str">
        <f>IF(B67&lt;&gt;"",IF(D67&gt;='Data Results - May'!$A$3,'Data Results - May'!$C$3,IF(D67&gt;='Data Results - May'!$A$4,'Data Results - May'!$C$4,IF(D67&gt;='Data Results - May'!$A$5,'Data Results - May'!$C$5,IF(D67&gt;='Data Results - May'!$A$6,'Data Results - May'!$C$6,"")))),"")</f>
        <v/>
      </c>
      <c r="F67" s="56" t="str">
        <f t="shared" si="3"/>
        <v/>
      </c>
      <c r="G67" s="7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</row>
    <row r="68">
      <c r="A68" s="107"/>
      <c r="B68" s="108"/>
      <c r="C68" s="72">
        <f t="shared" si="1"/>
        <v>44358</v>
      </c>
      <c r="D68" s="56" t="str">
        <f t="shared" si="2"/>
        <v/>
      </c>
      <c r="E68" s="56" t="str">
        <f>IF(B68&lt;&gt;"",IF(D68&gt;='Data Results - May'!$A$3,'Data Results - May'!$C$3,IF(D68&gt;='Data Results - May'!$A$4,'Data Results - May'!$C$4,IF(D68&gt;='Data Results - May'!$A$5,'Data Results - May'!$C$5,IF(D68&gt;='Data Results - May'!$A$6,'Data Results - May'!$C$6,"")))),"")</f>
        <v/>
      </c>
      <c r="F68" s="56" t="str">
        <f t="shared" si="3"/>
        <v/>
      </c>
      <c r="G68" s="7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</row>
    <row r="69">
      <c r="A69" s="107"/>
      <c r="B69" s="108"/>
      <c r="C69" s="72">
        <f t="shared" si="1"/>
        <v>44358</v>
      </c>
      <c r="D69" s="56" t="str">
        <f t="shared" si="2"/>
        <v/>
      </c>
      <c r="E69" s="56" t="str">
        <f>IF(B69&lt;&gt;"",IF(D69&gt;='Data Results - May'!$A$3,'Data Results - May'!$C$3,IF(D69&gt;='Data Results - May'!$A$4,'Data Results - May'!$C$4,IF(D69&gt;='Data Results - May'!$A$5,'Data Results - May'!$C$5,IF(D69&gt;='Data Results - May'!$A$6,'Data Results - May'!$C$6,"")))),"")</f>
        <v/>
      </c>
      <c r="F69" s="56" t="str">
        <f t="shared" si="3"/>
        <v/>
      </c>
      <c r="G69" s="7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>
      <c r="A70" s="107"/>
      <c r="B70" s="108"/>
      <c r="C70" s="72">
        <f t="shared" si="1"/>
        <v>44358</v>
      </c>
      <c r="D70" s="56" t="str">
        <f t="shared" si="2"/>
        <v/>
      </c>
      <c r="E70" s="56" t="str">
        <f>IF(B70&lt;&gt;"",IF(D70&gt;='Data Results - May'!$A$3,'Data Results - May'!$C$3,IF(D70&gt;='Data Results - May'!$A$4,'Data Results - May'!$C$4,IF(D70&gt;='Data Results - May'!$A$5,'Data Results - May'!$C$5,IF(D70&gt;='Data Results - May'!$A$6,'Data Results - May'!$C$6,"")))),"")</f>
        <v/>
      </c>
      <c r="F70" s="56" t="str">
        <f t="shared" si="3"/>
        <v/>
      </c>
      <c r="G70" s="7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</row>
    <row r="71">
      <c r="A71" s="107"/>
      <c r="B71" s="108"/>
      <c r="C71" s="72">
        <f t="shared" si="1"/>
        <v>44358</v>
      </c>
      <c r="D71" s="56" t="str">
        <f t="shared" si="2"/>
        <v/>
      </c>
      <c r="E71" s="56" t="str">
        <f>IF(B71&lt;&gt;"",IF(D71&gt;='Data Results - May'!$A$3,'Data Results - May'!$C$3,IF(D71&gt;='Data Results - May'!$A$4,'Data Results - May'!$C$4,IF(D71&gt;='Data Results - May'!$A$5,'Data Results - May'!$C$5,IF(D71&gt;='Data Results - May'!$A$6,'Data Results - May'!$C$6,"")))),"")</f>
        <v/>
      </c>
      <c r="F71" s="56" t="str">
        <f t="shared" si="3"/>
        <v/>
      </c>
      <c r="G71" s="7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>
      <c r="A72" s="107"/>
      <c r="B72" s="108"/>
      <c r="C72" s="72">
        <f t="shared" si="1"/>
        <v>44358</v>
      </c>
      <c r="D72" s="56" t="str">
        <f t="shared" si="2"/>
        <v/>
      </c>
      <c r="E72" s="56" t="str">
        <f>IF(B72&lt;&gt;"",IF(D72&gt;='Data Results - May'!$A$3,'Data Results - May'!$C$3,IF(D72&gt;='Data Results - May'!$A$4,'Data Results - May'!$C$4,IF(D72&gt;='Data Results - May'!$A$5,'Data Results - May'!$C$5,IF(D72&gt;='Data Results - May'!$A$6,'Data Results - May'!$C$6,"")))),"")</f>
        <v/>
      </c>
      <c r="F72" s="56" t="str">
        <f t="shared" si="3"/>
        <v/>
      </c>
      <c r="G72" s="7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</row>
    <row r="73">
      <c r="A73" s="107"/>
      <c r="B73" s="108"/>
      <c r="C73" s="72">
        <f t="shared" si="1"/>
        <v>44358</v>
      </c>
      <c r="D73" s="56" t="str">
        <f t="shared" si="2"/>
        <v/>
      </c>
      <c r="E73" s="56" t="str">
        <f>IF(B73&lt;&gt;"",IF(D73&gt;='Data Results - May'!$A$3,'Data Results - May'!$C$3,IF(D73&gt;='Data Results - May'!$A$4,'Data Results - May'!$C$4,IF(D73&gt;='Data Results - May'!$A$5,'Data Results - May'!$C$5,IF(D73&gt;='Data Results - May'!$A$6,'Data Results - May'!$C$6,"")))),"")</f>
        <v/>
      </c>
      <c r="F73" s="56" t="str">
        <f t="shared" si="3"/>
        <v/>
      </c>
      <c r="G73" s="7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</row>
    <row r="74">
      <c r="A74" s="107"/>
      <c r="B74" s="108"/>
      <c r="C74" s="72">
        <f t="shared" si="1"/>
        <v>44358</v>
      </c>
      <c r="D74" s="56" t="str">
        <f t="shared" si="2"/>
        <v/>
      </c>
      <c r="E74" s="56" t="str">
        <f>IF(B74&lt;&gt;"",IF(D74&gt;='Data Results - May'!$A$3,'Data Results - May'!$C$3,IF(D74&gt;='Data Results - May'!$A$4,'Data Results - May'!$C$4,IF(D74&gt;='Data Results - May'!$A$5,'Data Results - May'!$C$5,IF(D74&gt;='Data Results - May'!$A$6,'Data Results - May'!$C$6,"")))),"")</f>
        <v/>
      </c>
      <c r="F74" s="56" t="str">
        <f t="shared" si="3"/>
        <v/>
      </c>
      <c r="G74" s="7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</row>
    <row r="75">
      <c r="A75" s="107"/>
      <c r="B75" s="108"/>
      <c r="C75" s="72">
        <f t="shared" si="1"/>
        <v>44358</v>
      </c>
      <c r="D75" s="56" t="str">
        <f t="shared" si="2"/>
        <v/>
      </c>
      <c r="E75" s="56" t="str">
        <f>IF(B75&lt;&gt;"",IF(D75&gt;='Data Results - May'!$A$3,'Data Results - May'!$C$3,IF(D75&gt;='Data Results - May'!$A$4,'Data Results - May'!$C$4,IF(D75&gt;='Data Results - May'!$A$5,'Data Results - May'!$C$5,IF(D75&gt;='Data Results - May'!$A$6,'Data Results - May'!$C$6,"")))),"")</f>
        <v/>
      </c>
      <c r="F75" s="56" t="str">
        <f t="shared" si="3"/>
        <v/>
      </c>
      <c r="G75" s="7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</row>
    <row r="76">
      <c r="A76" s="107"/>
      <c r="B76" s="108"/>
      <c r="C76" s="72">
        <f t="shared" si="1"/>
        <v>44358</v>
      </c>
      <c r="D76" s="56" t="str">
        <f t="shared" si="2"/>
        <v/>
      </c>
      <c r="E76" s="56" t="str">
        <f>IF(B76&lt;&gt;"",IF(D76&gt;='Data Results - May'!$A$3,'Data Results - May'!$C$3,IF(D76&gt;='Data Results - May'!$A$4,'Data Results - May'!$C$4,IF(D76&gt;='Data Results - May'!$A$5,'Data Results - May'!$C$5,IF(D76&gt;='Data Results - May'!$A$6,'Data Results - May'!$C$6,"")))),"")</f>
        <v/>
      </c>
      <c r="F76" s="56" t="str">
        <f t="shared" si="3"/>
        <v/>
      </c>
      <c r="G76" s="7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</row>
    <row r="77">
      <c r="A77" s="107"/>
      <c r="B77" s="108"/>
      <c r="C77" s="72">
        <f t="shared" si="1"/>
        <v>44358</v>
      </c>
      <c r="D77" s="56" t="str">
        <f t="shared" si="2"/>
        <v/>
      </c>
      <c r="E77" s="56" t="str">
        <f>IF(B77&lt;&gt;"",IF(D77&gt;='Data Results - May'!$A$3,'Data Results - May'!$C$3,IF(D77&gt;='Data Results - May'!$A$4,'Data Results - May'!$C$4,IF(D77&gt;='Data Results - May'!$A$5,'Data Results - May'!$C$5,IF(D77&gt;='Data Results - May'!$A$6,'Data Results - May'!$C$6,"")))),"")</f>
        <v/>
      </c>
      <c r="F77" s="56" t="str">
        <f t="shared" si="3"/>
        <v/>
      </c>
      <c r="G77" s="7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</row>
    <row r="78">
      <c r="A78" s="107"/>
      <c r="B78" s="108"/>
      <c r="C78" s="72">
        <f t="shared" si="1"/>
        <v>44358</v>
      </c>
      <c r="D78" s="56" t="str">
        <f t="shared" si="2"/>
        <v/>
      </c>
      <c r="E78" s="56" t="str">
        <f>IF(B78&lt;&gt;"",IF(D78&gt;='Data Results - May'!$A$3,'Data Results - May'!$C$3,IF(D78&gt;='Data Results - May'!$A$4,'Data Results - May'!$C$4,IF(D78&gt;='Data Results - May'!$A$5,'Data Results - May'!$C$5,IF(D78&gt;='Data Results - May'!$A$6,'Data Results - May'!$C$6,"")))),"")</f>
        <v/>
      </c>
      <c r="F78" s="56" t="str">
        <f t="shared" si="3"/>
        <v/>
      </c>
      <c r="G78" s="7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</row>
    <row r="79">
      <c r="A79" s="107"/>
      <c r="B79" s="108"/>
      <c r="C79" s="72">
        <f t="shared" si="1"/>
        <v>44358</v>
      </c>
      <c r="D79" s="56" t="str">
        <f t="shared" si="2"/>
        <v/>
      </c>
      <c r="E79" s="56" t="str">
        <f>IF(B79&lt;&gt;"",IF(D79&gt;='Data Results - May'!$A$3,'Data Results - May'!$C$3,IF(D79&gt;='Data Results - May'!$A$4,'Data Results - May'!$C$4,IF(D79&gt;='Data Results - May'!$A$5,'Data Results - May'!$C$5,IF(D79&gt;='Data Results - May'!$A$6,'Data Results - May'!$C$6,"")))),"")</f>
        <v/>
      </c>
      <c r="F79" s="56" t="str">
        <f t="shared" si="3"/>
        <v/>
      </c>
      <c r="G79" s="7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</row>
    <row r="80">
      <c r="A80" s="107"/>
      <c r="B80" s="108"/>
      <c r="C80" s="72">
        <f t="shared" si="1"/>
        <v>44358</v>
      </c>
      <c r="D80" s="56" t="str">
        <f t="shared" si="2"/>
        <v/>
      </c>
      <c r="E80" s="56" t="str">
        <f>IF(B80&lt;&gt;"",IF(D80&gt;='Data Results - May'!$A$3,'Data Results - May'!$C$3,IF(D80&gt;='Data Results - May'!$A$4,'Data Results - May'!$C$4,IF(D80&gt;='Data Results - May'!$A$5,'Data Results - May'!$C$5,IF(D80&gt;='Data Results - May'!$A$6,'Data Results - May'!$C$6,"")))),"")</f>
        <v/>
      </c>
      <c r="F80" s="56" t="str">
        <f t="shared" si="3"/>
        <v/>
      </c>
      <c r="G80" s="7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</row>
    <row r="81">
      <c r="A81" s="107"/>
      <c r="B81" s="108"/>
      <c r="C81" s="72">
        <f t="shared" si="1"/>
        <v>44358</v>
      </c>
      <c r="D81" s="56" t="str">
        <f t="shared" si="2"/>
        <v/>
      </c>
      <c r="E81" s="56" t="str">
        <f>IF(B81&lt;&gt;"",IF(D81&gt;='Data Results - May'!$A$3,'Data Results - May'!$C$3,IF(D81&gt;='Data Results - May'!$A$4,'Data Results - May'!$C$4,IF(D81&gt;='Data Results - May'!$A$5,'Data Results - May'!$C$5,IF(D81&gt;='Data Results - May'!$A$6,'Data Results - May'!$C$6,"")))),"")</f>
        <v/>
      </c>
      <c r="F81" s="56" t="str">
        <f t="shared" si="3"/>
        <v/>
      </c>
      <c r="G81" s="7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</row>
    <row r="82">
      <c r="A82" s="110"/>
      <c r="B82" s="108"/>
      <c r="C82" s="72">
        <f t="shared" si="1"/>
        <v>44358</v>
      </c>
      <c r="D82" s="56" t="str">
        <f t="shared" si="2"/>
        <v/>
      </c>
      <c r="E82" s="56" t="str">
        <f>IF(B82&lt;&gt;"",IF(D82&gt;='Data Results - May'!$A$3,'Data Results - May'!$C$3,IF(D82&gt;='Data Results - May'!$A$4,'Data Results - May'!$C$4,IF(D82&gt;='Data Results - May'!$A$5,'Data Results - May'!$C$5,IF(D82&gt;='Data Results - May'!$A$6,'Data Results - May'!$C$6,"")))),"")</f>
        <v/>
      </c>
      <c r="F82" s="56" t="str">
        <f t="shared" si="3"/>
        <v/>
      </c>
      <c r="G82" s="7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</row>
    <row r="83">
      <c r="A83" s="107"/>
      <c r="B83" s="108"/>
      <c r="C83" s="72">
        <f t="shared" si="1"/>
        <v>44358</v>
      </c>
      <c r="D83" s="56" t="str">
        <f t="shared" si="2"/>
        <v/>
      </c>
      <c r="E83" s="56" t="str">
        <f>IF(B83&lt;&gt;"",IF(D83&gt;='Data Results - May'!$A$3,'Data Results - May'!$C$3,IF(D83&gt;='Data Results - May'!$A$4,'Data Results - May'!$C$4,IF(D83&gt;='Data Results - May'!$A$5,'Data Results - May'!$C$5,IF(D83&gt;='Data Results - May'!$A$6,'Data Results - May'!$C$6,"")))),"")</f>
        <v/>
      </c>
      <c r="F83" s="56" t="str">
        <f t="shared" si="3"/>
        <v/>
      </c>
      <c r="G83" s="7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</row>
    <row r="84">
      <c r="A84" s="107"/>
      <c r="B84" s="108"/>
      <c r="C84" s="72">
        <f t="shared" si="1"/>
        <v>44358</v>
      </c>
      <c r="D84" s="56" t="str">
        <f t="shared" si="2"/>
        <v/>
      </c>
      <c r="E84" s="56" t="str">
        <f>IF(B84&lt;&gt;"",IF(D84&gt;='Data Results - May'!$A$3,'Data Results - May'!$C$3,IF(D84&gt;='Data Results - May'!$A$4,'Data Results - May'!$C$4,IF(D84&gt;='Data Results - May'!$A$5,'Data Results - May'!$C$5,IF(D84&gt;='Data Results - May'!$A$6,'Data Results - May'!$C$6,"")))),"")</f>
        <v/>
      </c>
      <c r="F84" s="56" t="str">
        <f t="shared" si="3"/>
        <v/>
      </c>
      <c r="G84" s="7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</row>
    <row r="85">
      <c r="A85" s="107"/>
      <c r="B85" s="108"/>
      <c r="C85" s="72">
        <f t="shared" si="1"/>
        <v>44358</v>
      </c>
      <c r="D85" s="56" t="str">
        <f t="shared" si="2"/>
        <v/>
      </c>
      <c r="E85" s="56" t="str">
        <f>IF(B85&lt;&gt;"",IF(D85&gt;='Data Results - May'!$A$3,'Data Results - May'!$C$3,IF(D85&gt;='Data Results - May'!$A$4,'Data Results - May'!$C$4,IF(D85&gt;='Data Results - May'!$A$5,'Data Results - May'!$C$5,IF(D85&gt;='Data Results - May'!$A$6,'Data Results - May'!$C$6,"")))),"")</f>
        <v/>
      </c>
      <c r="F85" s="56" t="str">
        <f t="shared" si="3"/>
        <v/>
      </c>
      <c r="G85" s="7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</row>
    <row r="86">
      <c r="A86" s="107"/>
      <c r="B86" s="108"/>
      <c r="C86" s="72">
        <f t="shared" si="1"/>
        <v>44358</v>
      </c>
      <c r="D86" s="56" t="str">
        <f t="shared" si="2"/>
        <v/>
      </c>
      <c r="E86" s="56" t="str">
        <f>IF(B86&lt;&gt;"",IF(D86&gt;='Data Results - May'!$A$3,'Data Results - May'!$C$3,IF(D86&gt;='Data Results - May'!$A$4,'Data Results - May'!$C$4,IF(D86&gt;='Data Results - May'!$A$5,'Data Results - May'!$C$5,IF(D86&gt;='Data Results - May'!$A$6,'Data Results - May'!$C$6,"")))),"")</f>
        <v/>
      </c>
      <c r="F86" s="56" t="str">
        <f t="shared" si="3"/>
        <v/>
      </c>
      <c r="G86" s="7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</row>
    <row r="87">
      <c r="A87" s="107"/>
      <c r="B87" s="111"/>
      <c r="C87" s="72">
        <f t="shared" si="1"/>
        <v>44358</v>
      </c>
      <c r="D87" s="56" t="str">
        <f t="shared" si="2"/>
        <v/>
      </c>
      <c r="E87" s="56" t="str">
        <f>IF(B87&lt;&gt;"",IF(D87&gt;='Data Results - May'!$A$3,'Data Results - May'!$C$3,IF(D87&gt;='Data Results - May'!$A$4,'Data Results - May'!$C$4,IF(D87&gt;='Data Results - May'!$A$5,'Data Results - May'!$C$5,IF(D87&gt;='Data Results - May'!$A$6,'Data Results - May'!$C$6,"")))),"")</f>
        <v/>
      </c>
      <c r="F87" s="56" t="str">
        <f t="shared" si="3"/>
        <v/>
      </c>
      <c r="G87" s="7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</row>
    <row r="88">
      <c r="A88" s="107"/>
      <c r="B88" s="108"/>
      <c r="C88" s="72">
        <f t="shared" si="1"/>
        <v>44358</v>
      </c>
      <c r="D88" s="56" t="str">
        <f t="shared" si="2"/>
        <v/>
      </c>
      <c r="E88" s="56" t="str">
        <f>IF(B88&lt;&gt;"",IF(D88&gt;='Data Results - May'!$A$3,'Data Results - May'!$C$3,IF(D88&gt;='Data Results - May'!$A$4,'Data Results - May'!$C$4,IF(D88&gt;='Data Results - May'!$A$5,'Data Results - May'!$C$5,IF(D88&gt;='Data Results - May'!$A$6,'Data Results - May'!$C$6,"")))),"")</f>
        <v/>
      </c>
      <c r="F88" s="56" t="str">
        <f t="shared" si="3"/>
        <v/>
      </c>
      <c r="G88" s="7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</row>
    <row r="89">
      <c r="A89" s="107"/>
      <c r="B89" s="108"/>
      <c r="C89" s="72">
        <f t="shared" si="1"/>
        <v>44358</v>
      </c>
      <c r="D89" s="56" t="str">
        <f t="shared" si="2"/>
        <v/>
      </c>
      <c r="E89" s="56" t="str">
        <f>IF(B89&lt;&gt;"",IF(D89&gt;='Data Results - May'!$A$3,'Data Results - May'!$C$3,IF(D89&gt;='Data Results - May'!$A$4,'Data Results - May'!$C$4,IF(D89&gt;='Data Results - May'!$A$5,'Data Results - May'!$C$5,IF(D89&gt;='Data Results - May'!$A$6,'Data Results - May'!$C$6,"")))),"")</f>
        <v/>
      </c>
      <c r="F89" s="56" t="str">
        <f t="shared" si="3"/>
        <v/>
      </c>
      <c r="G89" s="7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</row>
    <row r="90">
      <c r="A90" s="107"/>
      <c r="B90" s="108"/>
      <c r="C90" s="72">
        <f t="shared" si="1"/>
        <v>44358</v>
      </c>
      <c r="D90" s="56" t="str">
        <f t="shared" si="2"/>
        <v/>
      </c>
      <c r="E90" s="56" t="str">
        <f>IF(B90&lt;&gt;"",IF(D90&gt;='Data Results - May'!$A$3,'Data Results - May'!$C$3,IF(D90&gt;='Data Results - May'!$A$4,'Data Results - May'!$C$4,IF(D90&gt;='Data Results - May'!$A$5,'Data Results - May'!$C$5,IF(D90&gt;='Data Results - May'!$A$6,'Data Results - May'!$C$6,"")))),"")</f>
        <v/>
      </c>
      <c r="F90" s="56" t="str">
        <f t="shared" si="3"/>
        <v/>
      </c>
      <c r="G90" s="7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</row>
    <row r="91">
      <c r="A91" s="107"/>
      <c r="B91" s="108"/>
      <c r="C91" s="72">
        <f t="shared" si="1"/>
        <v>44358</v>
      </c>
      <c r="D91" s="56" t="str">
        <f t="shared" si="2"/>
        <v/>
      </c>
      <c r="E91" s="56" t="str">
        <f>IF(B91&lt;&gt;"",IF(D91&gt;='Data Results - May'!$A$3,'Data Results - May'!$C$3,IF(D91&gt;='Data Results - May'!$A$4,'Data Results - May'!$C$4,IF(D91&gt;='Data Results - May'!$A$5,'Data Results - May'!$C$5,IF(D91&gt;='Data Results - May'!$A$6,'Data Results - May'!$C$6,"")))),"")</f>
        <v/>
      </c>
      <c r="F91" s="56" t="str">
        <f t="shared" si="3"/>
        <v/>
      </c>
      <c r="G91" s="7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</row>
    <row r="92">
      <c r="A92" s="107"/>
      <c r="B92" s="108"/>
      <c r="C92" s="72">
        <f t="shared" si="1"/>
        <v>44358</v>
      </c>
      <c r="D92" s="56" t="str">
        <f t="shared" si="2"/>
        <v/>
      </c>
      <c r="E92" s="56" t="str">
        <f>IF(B92&lt;&gt;"",IF(D92&gt;='Data Results - May'!$A$3,'Data Results - May'!$C$3,IF(D92&gt;='Data Results - May'!$A$4,'Data Results - May'!$C$4,IF(D92&gt;='Data Results - May'!$A$5,'Data Results - May'!$C$5,IF(D92&gt;='Data Results - May'!$A$6,'Data Results - May'!$C$6,"")))),"")</f>
        <v/>
      </c>
      <c r="F92" s="56" t="str">
        <f t="shared" si="3"/>
        <v/>
      </c>
      <c r="G92" s="7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</row>
    <row r="93">
      <c r="A93" s="107"/>
      <c r="B93" s="108"/>
      <c r="C93" s="72">
        <f t="shared" si="1"/>
        <v>44358</v>
      </c>
      <c r="D93" s="56" t="str">
        <f t="shared" si="2"/>
        <v/>
      </c>
      <c r="E93" s="56" t="str">
        <f>IF(B93&lt;&gt;"",IF(D93&gt;='Data Results - May'!$A$3,'Data Results - May'!$C$3,IF(D93&gt;='Data Results - May'!$A$4,'Data Results - May'!$C$4,IF(D93&gt;='Data Results - May'!$A$5,'Data Results - May'!$C$5,IF(D93&gt;='Data Results - May'!$A$6,'Data Results - May'!$C$6,"")))),"")</f>
        <v/>
      </c>
      <c r="F93" s="56" t="str">
        <f t="shared" si="3"/>
        <v/>
      </c>
      <c r="G93" s="7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</row>
    <row r="94">
      <c r="A94" s="107"/>
      <c r="B94" s="108"/>
      <c r="C94" s="72">
        <f t="shared" si="1"/>
        <v>44358</v>
      </c>
      <c r="D94" s="56" t="str">
        <f t="shared" si="2"/>
        <v/>
      </c>
      <c r="E94" s="56" t="str">
        <f>IF(B94&lt;&gt;"",IF(D94&gt;='Data Results - May'!$A$3,'Data Results - May'!$C$3,IF(D94&gt;='Data Results - May'!$A$4,'Data Results - May'!$C$4,IF(D94&gt;='Data Results - May'!$A$5,'Data Results - May'!$C$5,IF(D94&gt;='Data Results - May'!$A$6,'Data Results - May'!$C$6,"")))),"")</f>
        <v/>
      </c>
      <c r="F94" s="56" t="str">
        <f t="shared" si="3"/>
        <v/>
      </c>
      <c r="G94" s="7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</row>
    <row r="95">
      <c r="A95" s="107"/>
      <c r="B95" s="108"/>
      <c r="C95" s="72">
        <f t="shared" si="1"/>
        <v>44358</v>
      </c>
      <c r="D95" s="56" t="str">
        <f t="shared" si="2"/>
        <v/>
      </c>
      <c r="E95" s="56" t="str">
        <f>IF(B95&lt;&gt;"",IF(D95&gt;='Data Results - May'!$A$3,'Data Results - May'!$C$3,IF(D95&gt;='Data Results - May'!$A$4,'Data Results - May'!$C$4,IF(D95&gt;='Data Results - May'!$A$5,'Data Results - May'!$C$5,IF(D95&gt;='Data Results - May'!$A$6,'Data Results - May'!$C$6,"")))),"")</f>
        <v/>
      </c>
      <c r="F95" s="56" t="str">
        <f t="shared" si="3"/>
        <v/>
      </c>
      <c r="G95" s="7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</row>
    <row r="96">
      <c r="A96" s="107"/>
      <c r="B96" s="108"/>
      <c r="C96" s="72">
        <f t="shared" si="1"/>
        <v>44358</v>
      </c>
      <c r="D96" s="56" t="str">
        <f t="shared" si="2"/>
        <v/>
      </c>
      <c r="E96" s="56" t="str">
        <f>IF(B96&lt;&gt;"",IF(D96&gt;='Data Results - May'!$A$3,'Data Results - May'!$C$3,IF(D96&gt;='Data Results - May'!$A$4,'Data Results - May'!$C$4,IF(D96&gt;='Data Results - May'!$A$5,'Data Results - May'!$C$5,IF(D96&gt;='Data Results - May'!$A$6,'Data Results - May'!$C$6,"")))),"")</f>
        <v/>
      </c>
      <c r="F96" s="56" t="str">
        <f t="shared" si="3"/>
        <v/>
      </c>
      <c r="G96" s="77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</row>
    <row r="97">
      <c r="A97" s="107"/>
      <c r="B97" s="108"/>
      <c r="C97" s="72">
        <f t="shared" si="1"/>
        <v>44358</v>
      </c>
      <c r="D97" s="56" t="str">
        <f t="shared" si="2"/>
        <v/>
      </c>
      <c r="E97" s="56" t="str">
        <f>IF(B97&lt;&gt;"",IF(D97&gt;='Data Results - May'!$A$3,'Data Results - May'!$C$3,IF(D97&gt;='Data Results - May'!$A$4,'Data Results - May'!$C$4,IF(D97&gt;='Data Results - May'!$A$5,'Data Results - May'!$C$5,IF(D97&gt;='Data Results - May'!$A$6,'Data Results - May'!$C$6,"")))),"")</f>
        <v/>
      </c>
      <c r="F97" s="56" t="str">
        <f t="shared" si="3"/>
        <v/>
      </c>
      <c r="G97" s="7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</row>
    <row r="98">
      <c r="A98" s="107"/>
      <c r="B98" s="108"/>
      <c r="C98" s="72">
        <f t="shared" si="1"/>
        <v>44358</v>
      </c>
      <c r="D98" s="56" t="str">
        <f t="shared" si="2"/>
        <v/>
      </c>
      <c r="E98" s="56" t="str">
        <f>IF(B98&lt;&gt;"",IF(D98&gt;='Data Results - May'!$A$3,'Data Results - May'!$C$3,IF(D98&gt;='Data Results - May'!$A$4,'Data Results - May'!$C$4,IF(D98&gt;='Data Results - May'!$A$5,'Data Results - May'!$C$5,IF(D98&gt;='Data Results - May'!$A$6,'Data Results - May'!$C$6,"")))),"")</f>
        <v/>
      </c>
      <c r="F98" s="56" t="str">
        <f t="shared" si="3"/>
        <v/>
      </c>
      <c r="G98" s="7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</row>
    <row r="99">
      <c r="A99" s="107"/>
      <c r="B99" s="108"/>
      <c r="C99" s="72">
        <f t="shared" si="1"/>
        <v>44358</v>
      </c>
      <c r="D99" s="56" t="str">
        <f t="shared" si="2"/>
        <v/>
      </c>
      <c r="E99" s="56" t="str">
        <f>IF(B99&lt;&gt;"",IF(D99&gt;='Data Results - May'!$A$3,'Data Results - May'!$C$3,IF(D99&gt;='Data Results - May'!$A$4,'Data Results - May'!$C$4,IF(D99&gt;='Data Results - May'!$A$5,'Data Results - May'!$C$5,IF(D99&gt;='Data Results - May'!$A$6,'Data Results - May'!$C$6,"")))),"")</f>
        <v/>
      </c>
      <c r="F99" s="56" t="str">
        <f t="shared" si="3"/>
        <v/>
      </c>
      <c r="G99" s="7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</row>
    <row r="100">
      <c r="A100" s="107"/>
      <c r="B100" s="108"/>
      <c r="C100" s="72">
        <f t="shared" si="1"/>
        <v>44358</v>
      </c>
      <c r="D100" s="56" t="str">
        <f t="shared" si="2"/>
        <v/>
      </c>
      <c r="E100" s="56" t="str">
        <f>IF(B100&lt;&gt;"",IF(D100&gt;='Data Results - May'!$A$3,'Data Results - May'!$C$3,IF(D100&gt;='Data Results - May'!$A$4,'Data Results - May'!$C$4,IF(D100&gt;='Data Results - May'!$A$5,'Data Results - May'!$C$5,IF(D100&gt;='Data Results - May'!$A$6,'Data Results - May'!$C$6,"")))),"")</f>
        <v/>
      </c>
      <c r="F100" s="56" t="str">
        <f t="shared" si="3"/>
        <v/>
      </c>
      <c r="G100" s="7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</row>
    <row r="101">
      <c r="A101" s="107"/>
      <c r="B101" s="108"/>
      <c r="C101" s="72">
        <f t="shared" si="1"/>
        <v>44358</v>
      </c>
      <c r="D101" s="56" t="str">
        <f t="shared" si="2"/>
        <v/>
      </c>
      <c r="E101" s="56" t="str">
        <f>IF(B101&lt;&gt;"",IF(D101&gt;='Data Results - May'!$A$3,'Data Results - May'!$C$3,IF(D101&gt;='Data Results - May'!$A$4,'Data Results - May'!$C$4,IF(D101&gt;='Data Results - May'!$A$5,'Data Results - May'!$C$5,IF(D101&gt;='Data Results - May'!$A$6,'Data Results - May'!$C$6,"")))),"")</f>
        <v/>
      </c>
      <c r="F101" s="56" t="str">
        <f t="shared" si="3"/>
        <v/>
      </c>
      <c r="G101" s="7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</row>
    <row r="102">
      <c r="A102" s="107"/>
      <c r="B102" s="108"/>
      <c r="C102" s="72">
        <f t="shared" si="1"/>
        <v>44358</v>
      </c>
      <c r="D102" s="56" t="str">
        <f t="shared" si="2"/>
        <v/>
      </c>
      <c r="E102" s="56" t="str">
        <f>IF(B102&lt;&gt;"",IF(D102&gt;='Data Results - May'!$A$3,'Data Results - May'!$C$3,IF(D102&gt;='Data Results - May'!$A$4,'Data Results - May'!$C$4,IF(D102&gt;='Data Results - May'!$A$5,'Data Results - May'!$C$5,IF(D102&gt;='Data Results - May'!$A$6,'Data Results - May'!$C$6,"")))),"")</f>
        <v/>
      </c>
      <c r="F102" s="56" t="str">
        <f t="shared" si="3"/>
        <v/>
      </c>
      <c r="G102" s="7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</row>
    <row r="103">
      <c r="A103" s="107"/>
      <c r="B103" s="108"/>
      <c r="C103" s="72">
        <f t="shared" si="1"/>
        <v>44358</v>
      </c>
      <c r="D103" s="56" t="str">
        <f t="shared" si="2"/>
        <v/>
      </c>
      <c r="E103" s="56" t="str">
        <f>IF(B103&lt;&gt;"",IF(D103&gt;='Data Results - May'!$A$3,'Data Results - May'!$C$3,IF(D103&gt;='Data Results - May'!$A$4,'Data Results - May'!$C$4,IF(D103&gt;='Data Results - May'!$A$5,'Data Results - May'!$C$5,IF(D103&gt;='Data Results - May'!$A$6,'Data Results - May'!$C$6,"")))),"")</f>
        <v/>
      </c>
      <c r="F103" s="56" t="str">
        <f t="shared" si="3"/>
        <v/>
      </c>
      <c r="G103" s="7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</row>
    <row r="104">
      <c r="A104" s="107"/>
      <c r="B104" s="108"/>
      <c r="C104" s="72">
        <f t="shared" si="1"/>
        <v>44358</v>
      </c>
      <c r="D104" s="56" t="str">
        <f t="shared" si="2"/>
        <v/>
      </c>
      <c r="E104" s="56" t="str">
        <f>IF(B104&lt;&gt;"",IF(D104&gt;='Data Results - May'!$A$3,'Data Results - May'!$C$3,IF(D104&gt;='Data Results - May'!$A$4,'Data Results - May'!$C$4,IF(D104&gt;='Data Results - May'!$A$5,'Data Results - May'!$C$5,IF(D104&gt;='Data Results - May'!$A$6,'Data Results - May'!$C$6,"")))),"")</f>
        <v/>
      </c>
      <c r="F104" s="56" t="str">
        <f t="shared" si="3"/>
        <v/>
      </c>
      <c r="G104" s="7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</row>
    <row r="105">
      <c r="A105" s="107"/>
      <c r="B105" s="108"/>
      <c r="C105" s="72">
        <f t="shared" si="1"/>
        <v>44358</v>
      </c>
      <c r="D105" s="56" t="str">
        <f t="shared" si="2"/>
        <v/>
      </c>
      <c r="E105" s="56" t="str">
        <f>IF(B105&lt;&gt;"",IF(D105&gt;='Data Results - May'!$A$3,'Data Results - May'!$C$3,IF(D105&gt;='Data Results - May'!$A$4,'Data Results - May'!$C$4,IF(D105&gt;='Data Results - May'!$A$5,'Data Results - May'!$C$5,IF(D105&gt;='Data Results - May'!$A$6,'Data Results - May'!$C$6,"")))),"")</f>
        <v/>
      </c>
      <c r="F105" s="56" t="str">
        <f t="shared" si="3"/>
        <v/>
      </c>
      <c r="G105" s="7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</row>
    <row r="106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</row>
    <row r="107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</row>
    <row r="108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</row>
    <row r="109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</row>
    <row r="110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</row>
    <row r="11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</row>
    <row r="1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</row>
    <row r="11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</row>
    <row r="114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</row>
    <row r="1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</row>
    <row r="116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</row>
    <row r="117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</row>
    <row r="118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</row>
    <row r="119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</row>
    <row r="120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</row>
    <row r="12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</row>
    <row r="12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</row>
    <row r="123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</row>
    <row r="12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</row>
    <row r="1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</row>
    <row r="126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</row>
    <row r="127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</row>
    <row r="128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</row>
    <row r="129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</row>
    <row r="130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</row>
    <row r="13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</row>
    <row r="13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</row>
    <row r="133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</row>
    <row r="134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</row>
    <row r="13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</row>
    <row r="136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</row>
    <row r="137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</row>
    <row r="138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</row>
    <row r="139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</row>
    <row r="140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</row>
    <row r="14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</row>
    <row r="14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</row>
    <row r="143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</row>
    <row r="144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</row>
    <row r="14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</row>
    <row r="146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</row>
    <row r="147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</row>
    <row r="148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</row>
    <row r="149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</row>
    <row r="150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</row>
    <row r="15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</row>
    <row r="15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</row>
    <row r="153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</row>
    <row r="154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</row>
    <row r="15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</row>
    <row r="156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</row>
    <row r="157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</row>
    <row r="158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</row>
    <row r="159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</row>
    <row r="160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</row>
    <row r="16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</row>
    <row r="16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</row>
    <row r="163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</row>
    <row r="164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</row>
    <row r="16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</row>
    <row r="166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</row>
    <row r="167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</row>
    <row r="168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</row>
    <row r="169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</row>
    <row r="170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</row>
    <row r="17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</row>
    <row r="17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</row>
    <row r="173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</row>
    <row r="174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</row>
    <row r="1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</row>
    <row r="176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</row>
    <row r="177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</row>
    <row r="178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</row>
    <row r="179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</row>
    <row r="180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</row>
    <row r="18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</row>
    <row r="18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</row>
    <row r="183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</row>
    <row r="184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</row>
    <row r="18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</row>
    <row r="186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</row>
    <row r="187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</row>
    <row r="188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</row>
    <row r="189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</row>
    <row r="190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</row>
    <row r="19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</row>
    <row r="19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</row>
    <row r="193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</row>
    <row r="194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</row>
    <row r="19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</row>
    <row r="196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</row>
    <row r="197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</row>
    <row r="198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</row>
    <row r="199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</row>
    <row r="200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</row>
    <row r="20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</row>
    <row r="20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</row>
    <row r="203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</row>
    <row r="204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</row>
    <row r="20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</row>
    <row r="206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</row>
    <row r="207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</row>
    <row r="208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</row>
    <row r="209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</row>
    <row r="210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</row>
    <row r="21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</row>
    <row r="2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</row>
    <row r="213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</row>
    <row r="214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</row>
    <row r="2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</row>
    <row r="216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</row>
    <row r="217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</row>
    <row r="218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</row>
    <row r="219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</row>
    <row r="220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</row>
    <row r="22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</row>
    <row r="22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</row>
    <row r="223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</row>
    <row r="224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</row>
    <row r="2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</row>
    <row r="226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</row>
    <row r="227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</row>
    <row r="228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</row>
    <row r="229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</row>
    <row r="230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</row>
    <row r="23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</row>
    <row r="23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</row>
    <row r="233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</row>
    <row r="234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</row>
    <row r="23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</row>
    <row r="236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</row>
    <row r="237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</row>
    <row r="238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</row>
    <row r="239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</row>
    <row r="240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</row>
    <row r="24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</row>
    <row r="24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</row>
    <row r="243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</row>
    <row r="244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</row>
    <row r="246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</row>
    <row r="247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</row>
    <row r="248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</row>
    <row r="249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</row>
    <row r="250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</row>
    <row r="25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</row>
    <row r="25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</row>
    <row r="253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</row>
    <row r="25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</row>
    <row r="25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</row>
    <row r="256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</row>
    <row r="257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</row>
    <row r="258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</row>
    <row r="259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</row>
    <row r="260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</row>
    <row r="26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</row>
    <row r="26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</row>
    <row r="263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</row>
    <row r="264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</row>
    <row r="26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</row>
    <row r="266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</row>
    <row r="267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</row>
    <row r="268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</row>
    <row r="269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</row>
    <row r="270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</row>
    <row r="27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</row>
    <row r="27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</row>
    <row r="273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</row>
    <row r="274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</row>
    <row r="2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</row>
    <row r="276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</row>
    <row r="277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</row>
    <row r="278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</row>
    <row r="279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</row>
    <row r="280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</row>
    <row r="28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</row>
    <row r="28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</row>
    <row r="283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</row>
    <row r="284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</row>
    <row r="28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</row>
    <row r="286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</row>
    <row r="287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</row>
    <row r="288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</row>
    <row r="289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</row>
    <row r="290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</row>
    <row r="29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</row>
    <row r="29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</row>
    <row r="293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</row>
    <row r="294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</row>
    <row r="29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</row>
    <row r="296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</row>
    <row r="297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</row>
    <row r="298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</row>
    <row r="299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</row>
    <row r="300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</row>
    <row r="30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</row>
    <row r="30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</row>
    <row r="303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</row>
    <row r="304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</row>
    <row r="30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</row>
    <row r="306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</row>
    <row r="307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</row>
    <row r="308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</row>
    <row r="309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</row>
    <row r="310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</row>
    <row r="31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</row>
    <row r="31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</row>
    <row r="313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</row>
    <row r="314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</row>
    <row r="3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</row>
    <row r="316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</row>
    <row r="317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</row>
    <row r="318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</row>
    <row r="319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</row>
    <row r="320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</row>
    <row r="32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</row>
    <row r="32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</row>
    <row r="323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</row>
    <row r="324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</row>
    <row r="3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</row>
    <row r="326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</row>
    <row r="327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</row>
    <row r="328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</row>
    <row r="329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</row>
    <row r="330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</row>
    <row r="33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</row>
    <row r="33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</row>
    <row r="333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</row>
    <row r="334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</row>
    <row r="33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</row>
    <row r="336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</row>
    <row r="337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</row>
    <row r="338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</row>
    <row r="339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</row>
    <row r="340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</row>
    <row r="34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</row>
    <row r="34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</row>
    <row r="343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</row>
    <row r="344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</row>
    <row r="34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</row>
    <row r="346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</row>
    <row r="347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</row>
    <row r="348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</row>
    <row r="349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</row>
    <row r="350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</row>
    <row r="35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</row>
    <row r="35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</row>
    <row r="353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</row>
    <row r="354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</row>
    <row r="35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</row>
    <row r="356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</row>
    <row r="357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</row>
    <row r="358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</row>
    <row r="359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</row>
    <row r="360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</row>
    <row r="36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</row>
    <row r="36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</row>
    <row r="363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</row>
    <row r="364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</row>
    <row r="36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</row>
    <row r="366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</row>
    <row r="367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</row>
    <row r="368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</row>
    <row r="369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</row>
    <row r="370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</row>
    <row r="37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</row>
    <row r="37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</row>
    <row r="373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</row>
    <row r="374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</row>
    <row r="3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</row>
    <row r="376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</row>
    <row r="377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</row>
    <row r="378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</row>
    <row r="379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</row>
    <row r="380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</row>
    <row r="38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</row>
    <row r="38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</row>
    <row r="383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</row>
    <row r="384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</row>
    <row r="38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</row>
    <row r="386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</row>
    <row r="387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</row>
    <row r="388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</row>
    <row r="389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</row>
    <row r="390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</row>
    <row r="39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</row>
    <row r="39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</row>
    <row r="393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</row>
    <row r="394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</row>
    <row r="39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</row>
    <row r="396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</row>
    <row r="397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</row>
    <row r="398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</row>
    <row r="399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</row>
    <row r="400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</row>
    <row r="40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</row>
    <row r="40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</row>
    <row r="403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</row>
    <row r="404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</row>
    <row r="40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</row>
    <row r="406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</row>
    <row r="407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</row>
    <row r="408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</row>
    <row r="409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</row>
    <row r="410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</row>
    <row r="41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</row>
    <row r="41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</row>
    <row r="413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</row>
    <row r="414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</row>
    <row r="41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</row>
    <row r="416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</row>
    <row r="417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</row>
    <row r="418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</row>
    <row r="419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</row>
    <row r="420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</row>
    <row r="42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</row>
    <row r="42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</row>
    <row r="423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</row>
    <row r="424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</row>
    <row r="4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</row>
    <row r="426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</row>
    <row r="427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</row>
    <row r="428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</row>
    <row r="429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</row>
    <row r="430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</row>
    <row r="43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</row>
    <row r="43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</row>
    <row r="433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</row>
    <row r="434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</row>
    <row r="43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</row>
    <row r="436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</row>
    <row r="437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</row>
    <row r="438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</row>
    <row r="439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</row>
    <row r="440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</row>
    <row r="44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</row>
    <row r="44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</row>
    <row r="443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</row>
    <row r="444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</row>
    <row r="44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</row>
    <row r="446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</row>
    <row r="447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</row>
    <row r="448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</row>
    <row r="449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</row>
    <row r="450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</row>
    <row r="45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</row>
    <row r="45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</row>
    <row r="453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</row>
    <row r="454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</row>
    <row r="45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</row>
    <row r="456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</row>
    <row r="457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</row>
    <row r="458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</row>
    <row r="459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</row>
    <row r="460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</row>
    <row r="46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</row>
    <row r="46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</row>
    <row r="463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</row>
    <row r="464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</row>
    <row r="46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</row>
    <row r="466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</row>
    <row r="467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</row>
    <row r="468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</row>
    <row r="469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</row>
    <row r="470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</row>
    <row r="47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</row>
    <row r="47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</row>
    <row r="473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</row>
    <row r="474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</row>
    <row r="4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</row>
    <row r="476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</row>
    <row r="477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</row>
    <row r="478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</row>
    <row r="479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</row>
    <row r="480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</row>
    <row r="48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</row>
    <row r="48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</row>
    <row r="483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</row>
    <row r="484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</row>
    <row r="48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</row>
    <row r="486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</row>
    <row r="487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</row>
    <row r="488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</row>
    <row r="489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</row>
    <row r="490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</row>
    <row r="49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</row>
    <row r="49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</row>
    <row r="493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</row>
    <row r="494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</row>
    <row r="49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</row>
    <row r="496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</row>
    <row r="497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</row>
    <row r="498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</row>
    <row r="499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</row>
    <row r="500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</row>
    <row r="50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</row>
    <row r="50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</row>
    <row r="503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</row>
    <row r="504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</row>
    <row r="50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</row>
    <row r="506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</row>
    <row r="507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</row>
    <row r="508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</row>
    <row r="509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</row>
    <row r="510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</row>
    <row r="51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</row>
    <row r="51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</row>
    <row r="513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</row>
    <row r="514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</row>
    <row r="51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</row>
    <row r="516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</row>
    <row r="517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</row>
    <row r="518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</row>
    <row r="519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</row>
    <row r="520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</row>
    <row r="52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</row>
    <row r="52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</row>
    <row r="523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</row>
    <row r="524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</row>
    <row r="5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</row>
    <row r="526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</row>
    <row r="527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</row>
    <row r="528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</row>
    <row r="529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</row>
    <row r="530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</row>
    <row r="53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</row>
    <row r="53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</row>
    <row r="533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</row>
    <row r="534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</row>
    <row r="53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</row>
    <row r="536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</row>
    <row r="537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</row>
    <row r="538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</row>
    <row r="539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</row>
    <row r="540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</row>
    <row r="54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</row>
    <row r="54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</row>
    <row r="543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</row>
    <row r="544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</row>
    <row r="54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</row>
    <row r="546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</row>
    <row r="547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</row>
    <row r="548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</row>
    <row r="549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</row>
    <row r="550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</row>
    <row r="55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</row>
    <row r="55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</row>
    <row r="553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</row>
    <row r="554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</row>
    <row r="55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</row>
    <row r="556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</row>
    <row r="557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</row>
    <row r="558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</row>
    <row r="559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</row>
    <row r="560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</row>
    <row r="56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</row>
    <row r="56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</row>
    <row r="563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</row>
    <row r="564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</row>
    <row r="56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</row>
    <row r="566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</row>
    <row r="567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</row>
    <row r="568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</row>
    <row r="569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</row>
    <row r="570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</row>
    <row r="57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</row>
    <row r="57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</row>
    <row r="573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</row>
    <row r="574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</row>
    <row r="57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</row>
    <row r="576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</row>
    <row r="577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</row>
    <row r="578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</row>
    <row r="579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</row>
    <row r="580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</row>
    <row r="58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</row>
    <row r="58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</row>
    <row r="583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</row>
    <row r="584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</row>
    <row r="58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</row>
    <row r="586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</row>
    <row r="587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</row>
    <row r="588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</row>
    <row r="589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</row>
    <row r="590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</row>
    <row r="59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</row>
    <row r="59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</row>
    <row r="593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</row>
    <row r="594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</row>
    <row r="59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</row>
    <row r="596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</row>
    <row r="597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</row>
    <row r="598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</row>
    <row r="599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</row>
    <row r="600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</row>
    <row r="60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</row>
    <row r="60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</row>
    <row r="603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</row>
    <row r="604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</row>
    <row r="60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</row>
    <row r="606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</row>
    <row r="607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</row>
    <row r="608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</row>
    <row r="609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</row>
    <row r="610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</row>
    <row r="61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</row>
    <row r="61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</row>
    <row r="613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</row>
    <row r="614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</row>
    <row r="61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</row>
    <row r="616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</row>
    <row r="617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</row>
    <row r="618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</row>
    <row r="619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</row>
    <row r="620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</row>
    <row r="62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</row>
    <row r="62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</row>
    <row r="623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</row>
    <row r="624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</row>
    <row r="6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</row>
    <row r="626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</row>
    <row r="627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</row>
    <row r="628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</row>
    <row r="629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</row>
    <row r="630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</row>
    <row r="63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</row>
    <row r="63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</row>
    <row r="633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</row>
    <row r="634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</row>
    <row r="63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</row>
    <row r="636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</row>
    <row r="637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</row>
    <row r="638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</row>
    <row r="639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</row>
    <row r="640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</row>
    <row r="64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</row>
    <row r="64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</row>
    <row r="643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</row>
    <row r="644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</row>
    <row r="64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</row>
    <row r="646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</row>
    <row r="647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</row>
    <row r="648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</row>
    <row r="649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</row>
    <row r="650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</row>
    <row r="65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</row>
    <row r="65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</row>
    <row r="653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</row>
    <row r="654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</row>
    <row r="65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</row>
    <row r="656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</row>
    <row r="657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</row>
    <row r="658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</row>
    <row r="659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</row>
    <row r="660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</row>
    <row r="66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</row>
    <row r="66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</row>
    <row r="663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</row>
    <row r="664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</row>
    <row r="66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</row>
    <row r="666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</row>
    <row r="667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</row>
    <row r="668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</row>
    <row r="669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</row>
    <row r="670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</row>
    <row r="67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</row>
    <row r="67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</row>
    <row r="673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</row>
    <row r="674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</row>
    <row r="67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</row>
    <row r="676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</row>
    <row r="677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</row>
    <row r="678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</row>
    <row r="679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</row>
    <row r="680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</row>
    <row r="68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</row>
    <row r="68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</row>
    <row r="683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</row>
    <row r="684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</row>
    <row r="68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</row>
    <row r="686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</row>
    <row r="687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</row>
    <row r="688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</row>
    <row r="689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</row>
    <row r="690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</row>
    <row r="69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</row>
    <row r="69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</row>
    <row r="693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</row>
    <row r="694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</row>
    <row r="69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</row>
    <row r="696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</row>
    <row r="697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</row>
    <row r="698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</row>
    <row r="699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</row>
    <row r="700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</row>
    <row r="70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</row>
    <row r="70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</row>
    <row r="703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</row>
    <row r="704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</row>
    <row r="70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</row>
    <row r="706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</row>
    <row r="707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</row>
    <row r="708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</row>
    <row r="709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</row>
    <row r="710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</row>
    <row r="71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</row>
    <row r="71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</row>
    <row r="713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</row>
    <row r="714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</row>
    <row r="71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</row>
    <row r="716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</row>
    <row r="717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</row>
    <row r="718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</row>
    <row r="719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</row>
    <row r="720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</row>
    <row r="72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</row>
    <row r="72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</row>
    <row r="723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</row>
    <row r="724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</row>
    <row r="7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</row>
    <row r="726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</row>
    <row r="727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</row>
    <row r="728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</row>
    <row r="729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</row>
    <row r="730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</row>
    <row r="73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</row>
    <row r="73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</row>
    <row r="733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</row>
    <row r="734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</row>
    <row r="73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</row>
    <row r="736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</row>
    <row r="737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</row>
    <row r="738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</row>
    <row r="739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</row>
    <row r="740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</row>
    <row r="74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</row>
    <row r="74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</row>
    <row r="743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</row>
    <row r="744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</row>
    <row r="74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</row>
    <row r="746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</row>
    <row r="747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</row>
    <row r="748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</row>
    <row r="749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</row>
    <row r="750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</row>
    <row r="75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</row>
    <row r="75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</row>
    <row r="753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</row>
    <row r="754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</row>
    <row r="75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</row>
    <row r="756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</row>
    <row r="757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</row>
    <row r="758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</row>
    <row r="759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</row>
    <row r="760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</row>
    <row r="76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</row>
    <row r="76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</row>
    <row r="763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</row>
    <row r="764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</row>
    <row r="76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</row>
    <row r="766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</row>
    <row r="767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</row>
    <row r="768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</row>
    <row r="769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</row>
    <row r="770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</row>
    <row r="77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</row>
    <row r="77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</row>
    <row r="773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</row>
    <row r="774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</row>
    <row r="77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</row>
    <row r="776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</row>
    <row r="777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</row>
    <row r="778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</row>
    <row r="779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</row>
    <row r="780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</row>
    <row r="78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</row>
    <row r="78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</row>
    <row r="783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</row>
    <row r="784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</row>
    <row r="78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</row>
    <row r="786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</row>
    <row r="787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</row>
    <row r="788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</row>
    <row r="789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</row>
    <row r="790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</row>
    <row r="79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</row>
    <row r="79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</row>
    <row r="793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</row>
    <row r="794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</row>
    <row r="79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</row>
    <row r="796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</row>
    <row r="797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</row>
    <row r="798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</row>
    <row r="799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</row>
    <row r="800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</row>
    <row r="80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</row>
    <row r="80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</row>
    <row r="803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</row>
    <row r="804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</row>
    <row r="80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</row>
    <row r="806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</row>
    <row r="807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</row>
    <row r="808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</row>
    <row r="809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</row>
    <row r="810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</row>
    <row r="81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</row>
    <row r="81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</row>
    <row r="813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</row>
    <row r="814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</row>
    <row r="81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</row>
    <row r="816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</row>
    <row r="817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</row>
    <row r="818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</row>
    <row r="819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</row>
    <row r="820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</row>
    <row r="82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</row>
    <row r="82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</row>
    <row r="823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</row>
    <row r="824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</row>
    <row r="8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</row>
    <row r="826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</row>
    <row r="827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</row>
    <row r="828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</row>
    <row r="829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</row>
    <row r="830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</row>
    <row r="83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</row>
    <row r="83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</row>
    <row r="833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</row>
    <row r="834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</row>
    <row r="83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</row>
    <row r="836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</row>
    <row r="837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</row>
    <row r="838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</row>
    <row r="839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</row>
    <row r="840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</row>
    <row r="84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</row>
    <row r="84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</row>
    <row r="843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</row>
    <row r="844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</row>
    <row r="84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</row>
    <row r="846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</row>
    <row r="847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</row>
    <row r="848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</row>
    <row r="849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</row>
    <row r="850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</row>
    <row r="85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</row>
    <row r="85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</row>
    <row r="853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</row>
    <row r="854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</row>
    <row r="85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</row>
    <row r="856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</row>
    <row r="857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</row>
    <row r="858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</row>
    <row r="859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</row>
    <row r="860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</row>
    <row r="86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</row>
    <row r="86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</row>
    <row r="863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</row>
    <row r="864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</row>
    <row r="86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</row>
    <row r="866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</row>
    <row r="867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</row>
    <row r="868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</row>
    <row r="869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</row>
    <row r="870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</row>
    <row r="87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</row>
    <row r="87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</row>
    <row r="873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</row>
    <row r="874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</row>
    <row r="87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</row>
    <row r="876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</row>
    <row r="877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</row>
    <row r="878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</row>
    <row r="879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</row>
    <row r="880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</row>
    <row r="88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</row>
    <row r="88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</row>
    <row r="883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</row>
    <row r="884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</row>
    <row r="88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</row>
    <row r="886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</row>
    <row r="887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</row>
    <row r="888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</row>
    <row r="889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</row>
    <row r="890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</row>
    <row r="89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</row>
    <row r="89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</row>
    <row r="893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</row>
    <row r="894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</row>
    <row r="89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</row>
    <row r="896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</row>
    <row r="897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</row>
    <row r="898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</row>
    <row r="899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</row>
    <row r="900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</row>
    <row r="90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</row>
    <row r="90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</row>
    <row r="903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</row>
    <row r="904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</row>
    <row r="90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</row>
    <row r="906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</row>
    <row r="907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</row>
    <row r="908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</row>
    <row r="909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</row>
    <row r="910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</row>
    <row r="91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</row>
    <row r="91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</row>
    <row r="913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</row>
    <row r="914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</row>
    <row r="91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</row>
    <row r="916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</row>
    <row r="917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</row>
    <row r="918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</row>
    <row r="919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</row>
    <row r="920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</row>
    <row r="92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</row>
    <row r="92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</row>
    <row r="923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</row>
    <row r="924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</row>
    <row r="9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</row>
    <row r="926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</row>
    <row r="927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</row>
    <row r="928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</row>
    <row r="929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</row>
    <row r="930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</row>
    <row r="93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</row>
    <row r="93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</row>
    <row r="933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</row>
    <row r="934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</row>
    <row r="93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</row>
    <row r="936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</row>
    <row r="937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</row>
    <row r="938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</row>
    <row r="939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</row>
    <row r="940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</row>
    <row r="94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</row>
    <row r="94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</row>
    <row r="943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</row>
    <row r="944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</row>
    <row r="94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</row>
    <row r="946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</row>
    <row r="947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</row>
    <row r="948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</row>
    <row r="949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</row>
    <row r="950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</row>
    <row r="95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</row>
    <row r="95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</row>
    <row r="953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</row>
    <row r="954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</row>
    <row r="95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</row>
    <row r="956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</row>
    <row r="957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</row>
    <row r="958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</row>
    <row r="959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</row>
    <row r="960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</row>
    <row r="96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</row>
    <row r="96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</row>
    <row r="963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</row>
    <row r="964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</row>
    <row r="96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</row>
    <row r="966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</row>
    <row r="967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</row>
    <row r="968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</row>
    <row r="969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</row>
    <row r="970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</row>
    <row r="97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</row>
    <row r="97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</row>
    <row r="973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</row>
    <row r="974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</row>
    <row r="97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</row>
    <row r="976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</row>
    <row r="977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</row>
    <row r="978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</row>
    <row r="979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</row>
    <row r="980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</row>
    <row r="98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</row>
    <row r="98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</row>
    <row r="983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</row>
    <row r="984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</row>
    <row r="98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</row>
    <row r="986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</row>
    <row r="987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</row>
    <row r="988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</row>
    <row r="989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</row>
    <row r="990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</row>
    <row r="99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</row>
    <row r="992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</row>
    <row r="993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</row>
    <row r="994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</row>
    <row r="99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</row>
    <row r="996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</row>
    <row r="997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</row>
    <row r="998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</row>
    <row r="999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</row>
    <row r="1000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</row>
  </sheetData>
  <autoFilter ref="$A$2:$F$105">
    <sortState ref="A2:F105">
      <sortCondition ref="A2:A105"/>
      <sortCondition descending="1" ref="F2:F105"/>
      <sortCondition ref="E2:E105"/>
    </sortState>
  </autoFilter>
  <mergeCells count="3">
    <mergeCell ref="A1:B1"/>
    <mergeCell ref="C1:F1"/>
    <mergeCell ref="I1:K1"/>
  </mergeCells>
  <conditionalFormatting sqref="J2">
    <cfRule type="cellIs" dxfId="0" priority="1" operator="equal">
      <formula>"DUPLICATES FOUND"</formula>
    </cfRule>
  </conditionalFormatting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  <outlinePr summaryBelow="0" summaryRight="0"/>
  </sheetPr>
  <sheetViews>
    <sheetView workbookViewId="0"/>
  </sheetViews>
  <sheetFormatPr customHeight="1" defaultColWidth="14.43" defaultRowHeight="15.75"/>
  <cols>
    <col customWidth="1" min="1" max="1" width="12.43"/>
  </cols>
  <sheetData>
    <row r="1">
      <c r="A1" s="84" t="s">
        <v>57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>
      <c r="A2" s="85" t="s">
        <v>58</v>
      </c>
      <c r="B2" s="85" t="s">
        <v>59</v>
      </c>
      <c r="C2" s="85" t="s">
        <v>54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>
      <c r="A3" s="86">
        <v>365.0</v>
      </c>
      <c r="B3" s="87" t="s">
        <v>60</v>
      </c>
      <c r="C3" s="88" t="s">
        <v>61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>
      <c r="A4" s="89">
        <v>180.0</v>
      </c>
      <c r="B4" s="87" t="s">
        <v>60</v>
      </c>
      <c r="C4" s="86" t="s">
        <v>62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>
      <c r="A5" s="86">
        <v>90.0</v>
      </c>
      <c r="B5" s="87" t="s">
        <v>60</v>
      </c>
      <c r="C5" s="86" t="s">
        <v>63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>
      <c r="A6" s="86">
        <v>0.0</v>
      </c>
      <c r="B6" s="87" t="s">
        <v>60</v>
      </c>
      <c r="C6" s="86" t="s">
        <v>64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>
      <c r="A7" s="62"/>
      <c r="B7" s="62"/>
      <c r="C7" s="62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>
      <c r="A9" s="90" t="s">
        <v>65</v>
      </c>
      <c r="B9" s="91"/>
      <c r="C9" s="92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>
      <c r="A10" s="93" t="str">
        <f>AVERAGE('Data Calculator - September'!D3:D1007)</f>
        <v>#DIV/0!</v>
      </c>
      <c r="B10" s="94" t="s">
        <v>66</v>
      </c>
      <c r="C10" s="9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>
      <c r="A11" s="76"/>
      <c r="B11" s="9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>
      <c r="A12" s="62"/>
      <c r="B12" s="62"/>
      <c r="C12" s="62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>
      <c r="A13" s="97" t="s">
        <v>80</v>
      </c>
      <c r="B13" s="91"/>
      <c r="C13" s="9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>
      <c r="A14" s="98" t="s">
        <v>68</v>
      </c>
      <c r="B14" s="99"/>
      <c r="C14" s="95">
        <f>COUNTIF('Data Calculator - September'!F3:F1007,"Long Stayer")</f>
        <v>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>
      <c r="A15" s="100" t="s">
        <v>69</v>
      </c>
      <c r="B15" s="101"/>
      <c r="C15" s="102" t="str">
        <f>COUNTIF('Data Calculator - September'!F3:F1007,"Long Stayer")/C16</f>
        <v>#DIV/0!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>
      <c r="A16" s="103" t="s">
        <v>70</v>
      </c>
      <c r="B16" s="104"/>
      <c r="C16" s="95">
        <f>COUNTA('Data Calculator - September'!A3:A1007)</f>
        <v>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>
      <c r="A17" s="76"/>
      <c r="B17" s="9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>
      <c r="A18" s="105" t="s">
        <v>54</v>
      </c>
      <c r="B18" s="106" t="s">
        <v>71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>
      <c r="A19" s="86" t="str">
        <f>$C$3</f>
        <v>More than 12 months</v>
      </c>
      <c r="B19" s="86">
        <f>COUNTIF('Data Calculator - September'!E3:E1007,$A$19)</f>
        <v>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>
      <c r="A20" s="86" t="str">
        <f>$C$4</f>
        <v>6-12 months</v>
      </c>
      <c r="B20" s="86">
        <f>COUNTIF('Data Calculator - September'!E3:E1007,$A$20)</f>
        <v>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>
      <c r="A21" s="86" t="str">
        <f>$C$5</f>
        <v>3-6 months</v>
      </c>
      <c r="B21" s="86">
        <f>COUNTIF('Data Calculator - September'!E3:E1007,$A$21)</f>
        <v>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>
      <c r="A22" s="86" t="str">
        <f>$C$6</f>
        <v>0-3 months</v>
      </c>
      <c r="B22" s="86">
        <f>COUNTIF('Data Calculator - September'!E3:E1007,$A$22)</f>
        <v>0</v>
      </c>
      <c r="C22" s="56"/>
      <c r="D22" s="56"/>
      <c r="E22" s="77"/>
      <c r="F22" s="7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>
      <c r="A23" s="62"/>
      <c r="B23" s="62"/>
      <c r="C23" s="56"/>
      <c r="D23" s="56"/>
      <c r="E23" s="77"/>
      <c r="F23" s="77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>
      <c r="A24" s="56"/>
      <c r="B24" s="56"/>
      <c r="C24" s="56"/>
      <c r="D24" s="56"/>
      <c r="E24" s="77"/>
      <c r="F24" s="77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>
      <c r="A25" s="56"/>
      <c r="B25" s="56"/>
      <c r="C25" s="56"/>
      <c r="D25" s="56"/>
      <c r="E25" s="77"/>
      <c r="F25" s="77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>
      <c r="A26" s="56"/>
      <c r="B26" s="56"/>
      <c r="C26" s="56"/>
      <c r="D26" s="56"/>
      <c r="E26" s="77"/>
      <c r="F26" s="77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>
      <c r="A27" s="76"/>
      <c r="B27" s="96"/>
      <c r="C27" s="56"/>
      <c r="D27" s="56"/>
      <c r="E27" s="77"/>
      <c r="F27" s="7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>
      <c r="A28" s="76"/>
      <c r="B28" s="96"/>
      <c r="C28" s="56"/>
      <c r="D28" s="56"/>
      <c r="E28" s="77"/>
      <c r="F28" s="7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>
      <c r="A29" s="76"/>
      <c r="B29" s="96"/>
      <c r="C29" s="56"/>
      <c r="D29" s="56"/>
      <c r="E29" s="77"/>
      <c r="F29" s="7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>
      <c r="A30" s="76"/>
      <c r="B30" s="96"/>
      <c r="C30" s="56"/>
      <c r="D30" s="56"/>
      <c r="E30" s="77"/>
      <c r="F30" s="7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>
      <c r="A31" s="76"/>
      <c r="B31" s="96"/>
      <c r="C31" s="56"/>
      <c r="D31" s="56"/>
      <c r="E31" s="77"/>
      <c r="F31" s="77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>
      <c r="A32" s="76"/>
      <c r="B32" s="96"/>
      <c r="C32" s="56"/>
      <c r="D32" s="56"/>
      <c r="E32" s="77"/>
      <c r="F32" s="77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>
      <c r="A33" s="76"/>
      <c r="B33" s="96"/>
      <c r="C33" s="56"/>
      <c r="D33" s="56"/>
      <c r="E33" s="77"/>
      <c r="F33" s="77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>
      <c r="A34" s="76"/>
      <c r="B34" s="96"/>
      <c r="C34" s="56"/>
      <c r="D34" s="56"/>
      <c r="E34" s="77"/>
      <c r="F34" s="77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>
      <c r="A35" s="76"/>
      <c r="B35" s="96"/>
      <c r="C35" s="56"/>
      <c r="D35" s="56"/>
      <c r="E35" s="77"/>
      <c r="F35" s="77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>
      <c r="A36" s="76"/>
      <c r="B36" s="96"/>
      <c r="C36" s="56"/>
      <c r="D36" s="56"/>
      <c r="E36" s="77"/>
      <c r="F36" s="77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>
      <c r="A37" s="76"/>
      <c r="B37" s="96"/>
      <c r="C37" s="56"/>
      <c r="D37" s="56"/>
      <c r="E37" s="77"/>
      <c r="F37" s="77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>
      <c r="A38" s="76"/>
      <c r="B38" s="96"/>
      <c r="C38" s="56"/>
      <c r="D38" s="56"/>
      <c r="E38" s="77"/>
      <c r="F38" s="77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>
      <c r="A39" s="76"/>
      <c r="B39" s="96"/>
      <c r="C39" s="56"/>
      <c r="D39" s="56"/>
      <c r="E39" s="77"/>
      <c r="F39" s="77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>
      <c r="A40" s="76"/>
      <c r="B40" s="96"/>
      <c r="C40" s="56"/>
      <c r="D40" s="56"/>
      <c r="E40" s="77"/>
      <c r="F40" s="77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>
      <c r="A41" s="76"/>
      <c r="B41" s="96"/>
      <c r="C41" s="56"/>
      <c r="D41" s="56"/>
      <c r="E41" s="77"/>
      <c r="F41" s="77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>
      <c r="A42" s="76"/>
      <c r="B42" s="96"/>
      <c r="C42" s="56"/>
      <c r="D42" s="56"/>
      <c r="E42" s="77"/>
      <c r="F42" s="77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>
      <c r="A43" s="76"/>
      <c r="B43" s="96"/>
      <c r="C43" s="56"/>
      <c r="D43" s="56"/>
      <c r="E43" s="77"/>
      <c r="F43" s="77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>
      <c r="A44" s="76"/>
      <c r="B44" s="96"/>
      <c r="C44" s="56"/>
      <c r="D44" s="56"/>
      <c r="E44" s="77"/>
      <c r="F44" s="77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>
      <c r="A45" s="56"/>
      <c r="B45" s="56"/>
      <c r="C45" s="56"/>
      <c r="D45" s="56"/>
      <c r="E45" s="77"/>
      <c r="F45" s="77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>
      <c r="A46" s="56"/>
      <c r="B46" s="56"/>
      <c r="C46" s="56"/>
      <c r="D46" s="56"/>
      <c r="E46" s="77"/>
      <c r="F46" s="77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  <row r="1001">
      <c r="A1001" s="56"/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</row>
    <row r="1002">
      <c r="A1002" s="56"/>
      <c r="B1002" s="56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</row>
    <row r="1003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</row>
    <row r="1004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</row>
    <row r="1005">
      <c r="A1005" s="56"/>
      <c r="B1005" s="56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</row>
    <row r="1006"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</row>
    <row r="1007"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</row>
  </sheetData>
  <mergeCells count="3">
    <mergeCell ref="A1:C1"/>
    <mergeCell ref="A9:C9"/>
    <mergeCell ref="A13:C13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75"/>
  <cols>
    <col customWidth="1" min="2" max="2" width="17.0"/>
    <col customWidth="1" min="4" max="4" width="13.29"/>
    <col customWidth="1" min="5" max="5" width="15.71"/>
    <col customWidth="1" min="6" max="6" width="18.71"/>
    <col customWidth="1" min="7" max="7" width="8.43"/>
    <col customWidth="1" min="8" max="8" width="8.57"/>
    <col customWidth="1" min="9" max="9" width="25.14"/>
    <col customWidth="1" min="10" max="10" width="22.0"/>
    <col customWidth="1" min="11" max="11" width="26.29"/>
  </cols>
  <sheetData>
    <row r="1" ht="56.25" customHeight="1">
      <c r="A1" s="60" t="s">
        <v>47</v>
      </c>
      <c r="C1" s="61" t="s">
        <v>81</v>
      </c>
      <c r="G1" s="56"/>
      <c r="H1" s="62"/>
      <c r="I1" s="63" t="s">
        <v>49</v>
      </c>
      <c r="L1" s="56"/>
      <c r="M1" s="56"/>
      <c r="N1" s="56"/>
      <c r="O1" s="56"/>
      <c r="P1" s="56"/>
      <c r="Q1" s="56"/>
      <c r="R1" s="56"/>
      <c r="S1" s="56"/>
    </row>
    <row r="2">
      <c r="A2" s="64" t="s">
        <v>50</v>
      </c>
      <c r="B2" s="64" t="s">
        <v>51</v>
      </c>
      <c r="C2" s="65" t="s">
        <v>52</v>
      </c>
      <c r="D2" s="65" t="s">
        <v>53</v>
      </c>
      <c r="E2" s="66" t="s">
        <v>54</v>
      </c>
      <c r="F2" s="66" t="s">
        <v>73</v>
      </c>
      <c r="G2" s="56"/>
      <c r="H2" s="62"/>
      <c r="I2" s="67" t="s">
        <v>56</v>
      </c>
      <c r="J2" s="68" t="str">
        <f>IFERROR(__xludf.DUMMYFUNCTION("IF(COUNTA(A3:A1000)-COUNTUNIQUE(A3:A1000)&lt;&gt;0,""DUPLICATES FOUND"",""No duplicates"")"),"No duplicates")</f>
        <v>No duplicates</v>
      </c>
      <c r="K2" s="69" t="str">
        <f>IF(J2="DUPLICATES FOUND","Check for duplicate HMIS ID's in Column A","")</f>
        <v/>
      </c>
      <c r="L2" s="56"/>
      <c r="M2" s="56"/>
      <c r="N2" s="56"/>
      <c r="O2" s="56"/>
      <c r="P2" s="56"/>
      <c r="Q2" s="56"/>
      <c r="R2" s="56"/>
      <c r="S2" s="56"/>
    </row>
    <row r="3">
      <c r="A3" s="107"/>
      <c r="B3" s="108"/>
      <c r="C3" s="72">
        <f t="shared" ref="C3:C105" si="1">TODAY()</f>
        <v>44358</v>
      </c>
      <c r="D3" s="56" t="str">
        <f t="shared" ref="D3:D105" si="2">IF(B3&lt;&gt;"",DATEDIF(B3,C3,"d"),"")</f>
        <v/>
      </c>
      <c r="E3" s="56" t="str">
        <f>IF(B3&lt;&gt;"",IF(D3&gt;='Data Results - May'!$A$3,'Data Results - May'!$C$3,IF(D3&gt;='Data Results - May'!$A$4,'Data Results - May'!$C$4,IF(D3&gt;='Data Results - May'!$A$5,'Data Results - May'!$C$5,IF(D3&gt;='Data Results - May'!$A$6,'Data Results - May'!$C$6,"")))),"")</f>
        <v/>
      </c>
      <c r="F3" s="56" t="str">
        <f t="shared" ref="F3:F105" si="3">IF(B3&lt;&gt;"",IF(D3&gt;=180,"Long Stayer",""),"")</f>
        <v/>
      </c>
      <c r="G3" s="56"/>
      <c r="H3" s="62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>
      <c r="A4" s="107"/>
      <c r="B4" s="109"/>
      <c r="C4" s="72">
        <f t="shared" si="1"/>
        <v>44358</v>
      </c>
      <c r="D4" s="56" t="str">
        <f t="shared" si="2"/>
        <v/>
      </c>
      <c r="E4" s="56" t="str">
        <f>IF(B4&lt;&gt;"",IF(D4&gt;='Data Results - May'!$A$3,'Data Results - May'!$C$3,IF(D4&gt;='Data Results - May'!$A$4,'Data Results - May'!$C$4,IF(D4&gt;='Data Results - May'!$A$5,'Data Results - May'!$C$5,IF(D4&gt;='Data Results - May'!$A$6,'Data Results - May'!$C$6,"")))),"")</f>
        <v/>
      </c>
      <c r="F4" s="56" t="str">
        <f t="shared" si="3"/>
        <v/>
      </c>
      <c r="G4" s="56"/>
      <c r="H4" s="62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>
      <c r="A5" s="107"/>
      <c r="B5" s="108"/>
      <c r="C5" s="72">
        <f t="shared" si="1"/>
        <v>44358</v>
      </c>
      <c r="D5" s="56" t="str">
        <f t="shared" si="2"/>
        <v/>
      </c>
      <c r="E5" s="56" t="str">
        <f>IF(B5&lt;&gt;"",IF(D5&gt;='Data Results - May'!$A$3,'Data Results - May'!$C$3,IF(D5&gt;='Data Results - May'!$A$4,'Data Results - May'!$C$4,IF(D5&gt;='Data Results - May'!$A$5,'Data Results - May'!$C$5,IF(D5&gt;='Data Results - May'!$A$6,'Data Results - May'!$C$6,"")))),"")</f>
        <v/>
      </c>
      <c r="F5" s="56" t="str">
        <f t="shared" si="3"/>
        <v/>
      </c>
      <c r="G5" s="56"/>
      <c r="H5" s="62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>
      <c r="A6" s="107"/>
      <c r="B6" s="108"/>
      <c r="C6" s="72">
        <f t="shared" si="1"/>
        <v>44358</v>
      </c>
      <c r="D6" s="56" t="str">
        <f t="shared" si="2"/>
        <v/>
      </c>
      <c r="E6" s="56" t="str">
        <f>IF(B6&lt;&gt;"",IF(D6&gt;='Data Results - May'!$A$3,'Data Results - May'!$C$3,IF(D6&gt;='Data Results - May'!$A$4,'Data Results - May'!$C$4,IF(D6&gt;='Data Results - May'!$A$5,'Data Results - May'!$C$5,IF(D6&gt;='Data Results - May'!$A$6,'Data Results - May'!$C$6,"")))),"")</f>
        <v/>
      </c>
      <c r="F6" s="56" t="str">
        <f t="shared" si="3"/>
        <v/>
      </c>
      <c r="G6" s="56"/>
      <c r="H6" s="62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>
      <c r="A7" s="107"/>
      <c r="B7" s="108"/>
      <c r="C7" s="72">
        <f t="shared" si="1"/>
        <v>44358</v>
      </c>
      <c r="D7" s="56" t="str">
        <f t="shared" si="2"/>
        <v/>
      </c>
      <c r="E7" s="56" t="str">
        <f>IF(B7&lt;&gt;"",IF(D7&gt;='Data Results - May'!$A$3,'Data Results - May'!$C$3,IF(D7&gt;='Data Results - May'!$A$4,'Data Results - May'!$C$4,IF(D7&gt;='Data Results - May'!$A$5,'Data Results - May'!$C$5,IF(D7&gt;='Data Results - May'!$A$6,'Data Results - May'!$C$6,"")))),"")</f>
        <v/>
      </c>
      <c r="F7" s="56" t="str">
        <f t="shared" si="3"/>
        <v/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>
      <c r="A8" s="107"/>
      <c r="B8" s="108"/>
      <c r="C8" s="72">
        <f t="shared" si="1"/>
        <v>44358</v>
      </c>
      <c r="D8" s="56" t="str">
        <f t="shared" si="2"/>
        <v/>
      </c>
      <c r="E8" s="56" t="str">
        <f>IF(B8&lt;&gt;"",IF(D8&gt;='Data Results - May'!$A$3,'Data Results - May'!$C$3,IF(D8&gt;='Data Results - May'!$A$4,'Data Results - May'!$C$4,IF(D8&gt;='Data Results - May'!$A$5,'Data Results - May'!$C$5,IF(D8&gt;='Data Results - May'!$A$6,'Data Results - May'!$C$6,"")))),"")</f>
        <v/>
      </c>
      <c r="F8" s="56" t="str">
        <f t="shared" si="3"/>
        <v/>
      </c>
      <c r="G8" s="56"/>
      <c r="H8" s="62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>
      <c r="A9" s="107"/>
      <c r="B9" s="108"/>
      <c r="C9" s="72">
        <f t="shared" si="1"/>
        <v>44358</v>
      </c>
      <c r="D9" s="56" t="str">
        <f t="shared" si="2"/>
        <v/>
      </c>
      <c r="E9" s="56" t="str">
        <f>IF(B9&lt;&gt;"",IF(D9&gt;='Data Results - May'!$A$3,'Data Results - May'!$C$3,IF(D9&gt;='Data Results - May'!$A$4,'Data Results - May'!$C$4,IF(D9&gt;='Data Results - May'!$A$5,'Data Results - May'!$C$5,IF(D9&gt;='Data Results - May'!$A$6,'Data Results - May'!$C$6,"")))),"")</f>
        <v/>
      </c>
      <c r="F9" s="56" t="str">
        <f t="shared" si="3"/>
        <v/>
      </c>
      <c r="G9" s="56"/>
      <c r="H9" s="7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>
      <c r="A10" s="107"/>
      <c r="B10" s="108"/>
      <c r="C10" s="72">
        <f t="shared" si="1"/>
        <v>44358</v>
      </c>
      <c r="D10" s="56" t="str">
        <f t="shared" si="2"/>
        <v/>
      </c>
      <c r="E10" s="56" t="str">
        <f>IF(B10&lt;&gt;"",IF(D10&gt;='Data Results - May'!$A$3,'Data Results - May'!$C$3,IF(D10&gt;='Data Results - May'!$A$4,'Data Results - May'!$C$4,IF(D10&gt;='Data Results - May'!$A$5,'Data Results - May'!$C$5,IF(D10&gt;='Data Results - May'!$A$6,'Data Results - May'!$C$6,"")))),"")</f>
        <v/>
      </c>
      <c r="F10" s="56" t="str">
        <f t="shared" si="3"/>
        <v/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>
      <c r="A11" s="56"/>
      <c r="B11" s="96"/>
      <c r="C11" s="72">
        <f t="shared" si="1"/>
        <v>44358</v>
      </c>
      <c r="D11" s="56" t="str">
        <f t="shared" si="2"/>
        <v/>
      </c>
      <c r="E11" s="56" t="str">
        <f>IF(B11&lt;&gt;"",IF(D11&gt;='Data Results - May'!$A$3,'Data Results - May'!$C$3,IF(D11&gt;='Data Results - May'!$A$4,'Data Results - May'!$C$4,IF(D11&gt;='Data Results - May'!$A$5,'Data Results - May'!$C$5,IF(D11&gt;='Data Results - May'!$A$6,'Data Results - May'!$C$6,"")))),"")</f>
        <v/>
      </c>
      <c r="F11" s="56" t="str">
        <f t="shared" si="3"/>
        <v/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>
      <c r="A12" s="56"/>
      <c r="B12" s="96"/>
      <c r="C12" s="72">
        <f t="shared" si="1"/>
        <v>44358</v>
      </c>
      <c r="D12" s="56" t="str">
        <f t="shared" si="2"/>
        <v/>
      </c>
      <c r="E12" s="56" t="str">
        <f>IF(B12&lt;&gt;"",IF(D12&gt;='Data Results - May'!$A$3,'Data Results - May'!$C$3,IF(D12&gt;='Data Results - May'!$A$4,'Data Results - May'!$C$4,IF(D12&gt;='Data Results - May'!$A$5,'Data Results - May'!$C$5,IF(D12&gt;='Data Results - May'!$A$6,'Data Results - May'!$C$6,"")))),"")</f>
        <v/>
      </c>
      <c r="F12" s="56" t="str">
        <f t="shared" si="3"/>
        <v/>
      </c>
      <c r="G12" s="56"/>
      <c r="H12" s="62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>
      <c r="A13" s="56"/>
      <c r="B13" s="96"/>
      <c r="C13" s="72">
        <f t="shared" si="1"/>
        <v>44358</v>
      </c>
      <c r="D13" s="56" t="str">
        <f t="shared" si="2"/>
        <v/>
      </c>
      <c r="E13" s="56" t="str">
        <f>IF(B13&lt;&gt;"",IF(D13&gt;='Data Results - May'!$A$3,'Data Results - May'!$C$3,IF(D13&gt;='Data Results - May'!$A$4,'Data Results - May'!$C$4,IF(D13&gt;='Data Results - May'!$A$5,'Data Results - May'!$C$5,IF(D13&gt;='Data Results - May'!$A$6,'Data Results - May'!$C$6,"")))),"")</f>
        <v/>
      </c>
      <c r="F13" s="56" t="str">
        <f t="shared" si="3"/>
        <v/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>
      <c r="A14" s="107"/>
      <c r="B14" s="108"/>
      <c r="C14" s="72">
        <f t="shared" si="1"/>
        <v>44358</v>
      </c>
      <c r="D14" s="56" t="str">
        <f t="shared" si="2"/>
        <v/>
      </c>
      <c r="E14" s="56" t="str">
        <f>IF(B14&lt;&gt;"",IF(D14&gt;='Data Results - May'!$A$3,'Data Results - May'!$C$3,IF(D14&gt;='Data Results - May'!$A$4,'Data Results - May'!$C$4,IF(D14&gt;='Data Results - May'!$A$5,'Data Results - May'!$C$5,IF(D14&gt;='Data Results - May'!$A$6,'Data Results - May'!$C$6,"")))),"")</f>
        <v/>
      </c>
      <c r="F14" s="56" t="str">
        <f t="shared" si="3"/>
        <v/>
      </c>
      <c r="G14" s="7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>
      <c r="A15" s="107"/>
      <c r="B15" s="108"/>
      <c r="C15" s="72">
        <f t="shared" si="1"/>
        <v>44358</v>
      </c>
      <c r="D15" s="56" t="str">
        <f t="shared" si="2"/>
        <v/>
      </c>
      <c r="E15" s="56" t="str">
        <f>IF(B15&lt;&gt;"",IF(D15&gt;='Data Results - May'!$A$3,'Data Results - May'!$C$3,IF(D15&gt;='Data Results - May'!$A$4,'Data Results - May'!$C$4,IF(D15&gt;='Data Results - May'!$A$5,'Data Results - May'!$C$5,IF(D15&gt;='Data Results - May'!$A$6,'Data Results - May'!$C$6,"")))),"")</f>
        <v/>
      </c>
      <c r="F15" s="56" t="str">
        <f t="shared" si="3"/>
        <v/>
      </c>
      <c r="G15" s="7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>
      <c r="A16" s="107"/>
      <c r="B16" s="109"/>
      <c r="C16" s="72">
        <f t="shared" si="1"/>
        <v>44358</v>
      </c>
      <c r="D16" s="56" t="str">
        <f t="shared" si="2"/>
        <v/>
      </c>
      <c r="E16" s="56" t="str">
        <f>IF(B16&lt;&gt;"",IF(D16&gt;='Data Results - May'!$A$3,'Data Results - May'!$C$3,IF(D16&gt;='Data Results - May'!$A$4,'Data Results - May'!$C$4,IF(D16&gt;='Data Results - May'!$A$5,'Data Results - May'!$C$5,IF(D16&gt;='Data Results - May'!$A$6,'Data Results - May'!$C$6,"")))),"")</f>
        <v/>
      </c>
      <c r="F16" s="56" t="str">
        <f t="shared" si="3"/>
        <v/>
      </c>
      <c r="G16" s="7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>
      <c r="A17" s="107"/>
      <c r="B17" s="108"/>
      <c r="C17" s="72">
        <f t="shared" si="1"/>
        <v>44358</v>
      </c>
      <c r="D17" s="56" t="str">
        <f t="shared" si="2"/>
        <v/>
      </c>
      <c r="E17" s="56" t="str">
        <f>IF(B17&lt;&gt;"",IF(D17&gt;='Data Results - May'!$A$3,'Data Results - May'!$C$3,IF(D17&gt;='Data Results - May'!$A$4,'Data Results - May'!$C$4,IF(D17&gt;='Data Results - May'!$A$5,'Data Results - May'!$C$5,IF(D17&gt;='Data Results - May'!$A$6,'Data Results - May'!$C$6,"")))),"")</f>
        <v/>
      </c>
      <c r="F17" s="56" t="str">
        <f t="shared" si="3"/>
        <v/>
      </c>
      <c r="G17" s="7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>
      <c r="A18" s="107"/>
      <c r="B18" s="108"/>
      <c r="C18" s="72">
        <f t="shared" si="1"/>
        <v>44358</v>
      </c>
      <c r="D18" s="56" t="str">
        <f t="shared" si="2"/>
        <v/>
      </c>
      <c r="E18" s="56" t="str">
        <f>IF(B18&lt;&gt;"",IF(D18&gt;='Data Results - May'!$A$3,'Data Results - May'!$C$3,IF(D18&gt;='Data Results - May'!$A$4,'Data Results - May'!$C$4,IF(D18&gt;='Data Results - May'!$A$5,'Data Results - May'!$C$5,IF(D18&gt;='Data Results - May'!$A$6,'Data Results - May'!$C$6,"")))),"")</f>
        <v/>
      </c>
      <c r="F18" s="56" t="str">
        <f t="shared" si="3"/>
        <v/>
      </c>
      <c r="G18" s="7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>
      <c r="A19" s="107"/>
      <c r="B19" s="108"/>
      <c r="C19" s="72">
        <f t="shared" si="1"/>
        <v>44358</v>
      </c>
      <c r="D19" s="56" t="str">
        <f t="shared" si="2"/>
        <v/>
      </c>
      <c r="E19" s="56" t="str">
        <f>IF(B19&lt;&gt;"",IF(D19&gt;='Data Results - May'!$A$3,'Data Results - May'!$C$3,IF(D19&gt;='Data Results - May'!$A$4,'Data Results - May'!$C$4,IF(D19&gt;='Data Results - May'!$A$5,'Data Results - May'!$C$5,IF(D19&gt;='Data Results - May'!$A$6,'Data Results - May'!$C$6,"")))),"")</f>
        <v/>
      </c>
      <c r="F19" s="56" t="str">
        <f t="shared" si="3"/>
        <v/>
      </c>
      <c r="G19" s="7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>
      <c r="A20" s="107"/>
      <c r="B20" s="108"/>
      <c r="C20" s="72">
        <f t="shared" si="1"/>
        <v>44358</v>
      </c>
      <c r="D20" s="56" t="str">
        <f t="shared" si="2"/>
        <v/>
      </c>
      <c r="E20" s="56" t="str">
        <f>IF(B20&lt;&gt;"",IF(D20&gt;='Data Results - May'!$A$3,'Data Results - May'!$C$3,IF(D20&gt;='Data Results - May'!$A$4,'Data Results - May'!$C$4,IF(D20&gt;='Data Results - May'!$A$5,'Data Results - May'!$C$5,IF(D20&gt;='Data Results - May'!$A$6,'Data Results - May'!$C$6,"")))),"")</f>
        <v/>
      </c>
      <c r="F20" s="56" t="str">
        <f t="shared" si="3"/>
        <v/>
      </c>
      <c r="G20" s="7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>
      <c r="A21" s="107"/>
      <c r="B21" s="108"/>
      <c r="C21" s="72">
        <f t="shared" si="1"/>
        <v>44358</v>
      </c>
      <c r="D21" s="56" t="str">
        <f t="shared" si="2"/>
        <v/>
      </c>
      <c r="E21" s="56" t="str">
        <f>IF(B21&lt;&gt;"",IF(D21&gt;='Data Results - May'!$A$3,'Data Results - May'!$C$3,IF(D21&gt;='Data Results - May'!$A$4,'Data Results - May'!$C$4,IF(D21&gt;='Data Results - May'!$A$5,'Data Results - May'!$C$5,IF(D21&gt;='Data Results - May'!$A$6,'Data Results - May'!$C$6,"")))),"")</f>
        <v/>
      </c>
      <c r="F21" s="56" t="str">
        <f t="shared" si="3"/>
        <v/>
      </c>
      <c r="G21" s="7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>
      <c r="A22" s="107"/>
      <c r="B22" s="108"/>
      <c r="C22" s="72">
        <f t="shared" si="1"/>
        <v>44358</v>
      </c>
      <c r="D22" s="56" t="str">
        <f t="shared" si="2"/>
        <v/>
      </c>
      <c r="E22" s="56" t="str">
        <f>IF(B22&lt;&gt;"",IF(D22&gt;='Data Results - May'!$A$3,'Data Results - May'!$C$3,IF(D22&gt;='Data Results - May'!$A$4,'Data Results - May'!$C$4,IF(D22&gt;='Data Results - May'!$A$5,'Data Results - May'!$C$5,IF(D22&gt;='Data Results - May'!$A$6,'Data Results - May'!$C$6,"")))),"")</f>
        <v/>
      </c>
      <c r="F22" s="56" t="str">
        <f t="shared" si="3"/>
        <v/>
      </c>
      <c r="G22" s="7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>
      <c r="A23" s="107"/>
      <c r="B23" s="108"/>
      <c r="C23" s="72">
        <f t="shared" si="1"/>
        <v>44358</v>
      </c>
      <c r="D23" s="56" t="str">
        <f t="shared" si="2"/>
        <v/>
      </c>
      <c r="E23" s="56" t="str">
        <f>IF(B23&lt;&gt;"",IF(D23&gt;='Data Results - May'!$A$3,'Data Results - May'!$C$3,IF(D23&gt;='Data Results - May'!$A$4,'Data Results - May'!$C$4,IF(D23&gt;='Data Results - May'!$A$5,'Data Results - May'!$C$5,IF(D23&gt;='Data Results - May'!$A$6,'Data Results - May'!$C$6,"")))),"")</f>
        <v/>
      </c>
      <c r="F23" s="56" t="str">
        <f t="shared" si="3"/>
        <v/>
      </c>
      <c r="G23" s="7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>
      <c r="A24" s="107"/>
      <c r="B24" s="108"/>
      <c r="C24" s="72">
        <f t="shared" si="1"/>
        <v>44358</v>
      </c>
      <c r="D24" s="56" t="str">
        <f t="shared" si="2"/>
        <v/>
      </c>
      <c r="E24" s="56" t="str">
        <f>IF(B24&lt;&gt;"",IF(D24&gt;='Data Results - May'!$A$3,'Data Results - May'!$C$3,IF(D24&gt;='Data Results - May'!$A$4,'Data Results - May'!$C$4,IF(D24&gt;='Data Results - May'!$A$5,'Data Results - May'!$C$5,IF(D24&gt;='Data Results - May'!$A$6,'Data Results - May'!$C$6,"")))),"")</f>
        <v/>
      </c>
      <c r="F24" s="56" t="str">
        <f t="shared" si="3"/>
        <v/>
      </c>
      <c r="G24" s="7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>
      <c r="A25" s="107"/>
      <c r="B25" s="108"/>
      <c r="C25" s="72">
        <f t="shared" si="1"/>
        <v>44358</v>
      </c>
      <c r="D25" s="56" t="str">
        <f t="shared" si="2"/>
        <v/>
      </c>
      <c r="E25" s="56" t="str">
        <f>IF(B25&lt;&gt;"",IF(D25&gt;='Data Results - May'!$A$3,'Data Results - May'!$C$3,IF(D25&gt;='Data Results - May'!$A$4,'Data Results - May'!$C$4,IF(D25&gt;='Data Results - May'!$A$5,'Data Results - May'!$C$5,IF(D25&gt;='Data Results - May'!$A$6,'Data Results - May'!$C$6,"")))),"")</f>
        <v/>
      </c>
      <c r="F25" s="56" t="str">
        <f t="shared" si="3"/>
        <v/>
      </c>
      <c r="G25" s="7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>
      <c r="A26" s="107"/>
      <c r="B26" s="108"/>
      <c r="C26" s="72">
        <f t="shared" si="1"/>
        <v>44358</v>
      </c>
      <c r="D26" s="56" t="str">
        <f t="shared" si="2"/>
        <v/>
      </c>
      <c r="E26" s="56" t="str">
        <f>IF(B26&lt;&gt;"",IF(D26&gt;='Data Results - May'!$A$3,'Data Results - May'!$C$3,IF(D26&gt;='Data Results - May'!$A$4,'Data Results - May'!$C$4,IF(D26&gt;='Data Results - May'!$A$5,'Data Results - May'!$C$5,IF(D26&gt;='Data Results - May'!$A$6,'Data Results - May'!$C$6,"")))),"")</f>
        <v/>
      </c>
      <c r="F26" s="56" t="str">
        <f t="shared" si="3"/>
        <v/>
      </c>
      <c r="G26" s="7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>
      <c r="A27" s="107"/>
      <c r="B27" s="108"/>
      <c r="C27" s="72">
        <f t="shared" si="1"/>
        <v>44358</v>
      </c>
      <c r="D27" s="56" t="str">
        <f t="shared" si="2"/>
        <v/>
      </c>
      <c r="E27" s="56" t="str">
        <f>IF(B27&lt;&gt;"",IF(D27&gt;='Data Results - May'!$A$3,'Data Results - May'!$C$3,IF(D27&gt;='Data Results - May'!$A$4,'Data Results - May'!$C$4,IF(D27&gt;='Data Results - May'!$A$5,'Data Results - May'!$C$5,IF(D27&gt;='Data Results - May'!$A$6,'Data Results - May'!$C$6,"")))),"")</f>
        <v/>
      </c>
      <c r="F27" s="56" t="str">
        <f t="shared" si="3"/>
        <v/>
      </c>
      <c r="G27" s="7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>
      <c r="A28" s="107"/>
      <c r="B28" s="108"/>
      <c r="C28" s="72">
        <f t="shared" si="1"/>
        <v>44358</v>
      </c>
      <c r="D28" s="56" t="str">
        <f t="shared" si="2"/>
        <v/>
      </c>
      <c r="E28" s="56" t="str">
        <f>IF(B28&lt;&gt;"",IF(D28&gt;='Data Results - May'!$A$3,'Data Results - May'!$C$3,IF(D28&gt;='Data Results - May'!$A$4,'Data Results - May'!$C$4,IF(D28&gt;='Data Results - May'!$A$5,'Data Results - May'!$C$5,IF(D28&gt;='Data Results - May'!$A$6,'Data Results - May'!$C$6,"")))),"")</f>
        <v/>
      </c>
      <c r="F28" s="56" t="str">
        <f t="shared" si="3"/>
        <v/>
      </c>
      <c r="G28" s="7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>
      <c r="A29" s="107"/>
      <c r="B29" s="108"/>
      <c r="C29" s="72">
        <f t="shared" si="1"/>
        <v>44358</v>
      </c>
      <c r="D29" s="56" t="str">
        <f t="shared" si="2"/>
        <v/>
      </c>
      <c r="E29" s="56" t="str">
        <f>IF(B29&lt;&gt;"",IF(D29&gt;='Data Results - May'!$A$3,'Data Results - May'!$C$3,IF(D29&gt;='Data Results - May'!$A$4,'Data Results - May'!$C$4,IF(D29&gt;='Data Results - May'!$A$5,'Data Results - May'!$C$5,IF(D29&gt;='Data Results - May'!$A$6,'Data Results - May'!$C$6,"")))),"")</f>
        <v/>
      </c>
      <c r="F29" s="56" t="str">
        <f t="shared" si="3"/>
        <v/>
      </c>
      <c r="G29" s="7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>
      <c r="A30" s="107"/>
      <c r="B30" s="108"/>
      <c r="C30" s="72">
        <f t="shared" si="1"/>
        <v>44358</v>
      </c>
      <c r="D30" s="56" t="str">
        <f t="shared" si="2"/>
        <v/>
      </c>
      <c r="E30" s="56" t="str">
        <f>IF(B30&lt;&gt;"",IF(D30&gt;='Data Results - May'!$A$3,'Data Results - May'!$C$3,IF(D30&gt;='Data Results - May'!$A$4,'Data Results - May'!$C$4,IF(D30&gt;='Data Results - May'!$A$5,'Data Results - May'!$C$5,IF(D30&gt;='Data Results - May'!$A$6,'Data Results - May'!$C$6,"")))),"")</f>
        <v/>
      </c>
      <c r="F30" s="56" t="str">
        <f t="shared" si="3"/>
        <v/>
      </c>
      <c r="G30" s="7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>
      <c r="A31" s="107"/>
      <c r="B31" s="108"/>
      <c r="C31" s="72">
        <f t="shared" si="1"/>
        <v>44358</v>
      </c>
      <c r="D31" s="56" t="str">
        <f t="shared" si="2"/>
        <v/>
      </c>
      <c r="E31" s="56" t="str">
        <f>IF(B31&lt;&gt;"",IF(D31&gt;='Data Results - May'!$A$3,'Data Results - May'!$C$3,IF(D31&gt;='Data Results - May'!$A$4,'Data Results - May'!$C$4,IF(D31&gt;='Data Results - May'!$A$5,'Data Results - May'!$C$5,IF(D31&gt;='Data Results - May'!$A$6,'Data Results - May'!$C$6,"")))),"")</f>
        <v/>
      </c>
      <c r="F31" s="56" t="str">
        <f t="shared" si="3"/>
        <v/>
      </c>
      <c r="G31" s="7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>
      <c r="A32" s="107"/>
      <c r="B32" s="108"/>
      <c r="C32" s="72">
        <f t="shared" si="1"/>
        <v>44358</v>
      </c>
      <c r="D32" s="56" t="str">
        <f t="shared" si="2"/>
        <v/>
      </c>
      <c r="E32" s="56" t="str">
        <f>IF(B32&lt;&gt;"",IF(D32&gt;='Data Results - May'!$A$3,'Data Results - May'!$C$3,IF(D32&gt;='Data Results - May'!$A$4,'Data Results - May'!$C$4,IF(D32&gt;='Data Results - May'!$A$5,'Data Results - May'!$C$5,IF(D32&gt;='Data Results - May'!$A$6,'Data Results - May'!$C$6,"")))),"")</f>
        <v/>
      </c>
      <c r="F32" s="56" t="str">
        <f t="shared" si="3"/>
        <v/>
      </c>
      <c r="G32" s="7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>
      <c r="A33" s="107"/>
      <c r="B33" s="108"/>
      <c r="C33" s="72">
        <f t="shared" si="1"/>
        <v>44358</v>
      </c>
      <c r="D33" s="56" t="str">
        <f t="shared" si="2"/>
        <v/>
      </c>
      <c r="E33" s="56" t="str">
        <f>IF(B33&lt;&gt;"",IF(D33&gt;='Data Results - May'!$A$3,'Data Results - May'!$C$3,IF(D33&gt;='Data Results - May'!$A$4,'Data Results - May'!$C$4,IF(D33&gt;='Data Results - May'!$A$5,'Data Results - May'!$C$5,IF(D33&gt;='Data Results - May'!$A$6,'Data Results - May'!$C$6,"")))),"")</f>
        <v/>
      </c>
      <c r="F33" s="56" t="str">
        <f t="shared" si="3"/>
        <v/>
      </c>
      <c r="G33" s="7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>
      <c r="A34" s="107"/>
      <c r="B34" s="108"/>
      <c r="C34" s="72">
        <f t="shared" si="1"/>
        <v>44358</v>
      </c>
      <c r="D34" s="56" t="str">
        <f t="shared" si="2"/>
        <v/>
      </c>
      <c r="E34" s="56" t="str">
        <f>IF(B34&lt;&gt;"",IF(D34&gt;='Data Results - May'!$A$3,'Data Results - May'!$C$3,IF(D34&gt;='Data Results - May'!$A$4,'Data Results - May'!$C$4,IF(D34&gt;='Data Results - May'!$A$5,'Data Results - May'!$C$5,IF(D34&gt;='Data Results - May'!$A$6,'Data Results - May'!$C$6,"")))),"")</f>
        <v/>
      </c>
      <c r="F34" s="56" t="str">
        <f t="shared" si="3"/>
        <v/>
      </c>
      <c r="G34" s="7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>
      <c r="A35" s="107"/>
      <c r="B35" s="108"/>
      <c r="C35" s="72">
        <f t="shared" si="1"/>
        <v>44358</v>
      </c>
      <c r="D35" s="56" t="str">
        <f t="shared" si="2"/>
        <v/>
      </c>
      <c r="E35" s="56" t="str">
        <f>IF(B35&lt;&gt;"",IF(D35&gt;='Data Results - May'!$A$3,'Data Results - May'!$C$3,IF(D35&gt;='Data Results - May'!$A$4,'Data Results - May'!$C$4,IF(D35&gt;='Data Results - May'!$A$5,'Data Results - May'!$C$5,IF(D35&gt;='Data Results - May'!$A$6,'Data Results - May'!$C$6,"")))),"")</f>
        <v/>
      </c>
      <c r="F35" s="56" t="str">
        <f t="shared" si="3"/>
        <v/>
      </c>
      <c r="G35" s="77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>
      <c r="A36" s="107"/>
      <c r="B36" s="108"/>
      <c r="C36" s="72">
        <f t="shared" si="1"/>
        <v>44358</v>
      </c>
      <c r="D36" s="56" t="str">
        <f t="shared" si="2"/>
        <v/>
      </c>
      <c r="E36" s="56" t="str">
        <f>IF(B36&lt;&gt;"",IF(D36&gt;='Data Results - May'!$A$3,'Data Results - May'!$C$3,IF(D36&gt;='Data Results - May'!$A$4,'Data Results - May'!$C$4,IF(D36&gt;='Data Results - May'!$A$5,'Data Results - May'!$C$5,IF(D36&gt;='Data Results - May'!$A$6,'Data Results - May'!$C$6,"")))),"")</f>
        <v/>
      </c>
      <c r="F36" s="56" t="str">
        <f t="shared" si="3"/>
        <v/>
      </c>
      <c r="G36" s="7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>
      <c r="A37" s="107"/>
      <c r="B37" s="108"/>
      <c r="C37" s="72">
        <f t="shared" si="1"/>
        <v>44358</v>
      </c>
      <c r="D37" s="56" t="str">
        <f t="shared" si="2"/>
        <v/>
      </c>
      <c r="E37" s="56" t="str">
        <f>IF(B37&lt;&gt;"",IF(D37&gt;='Data Results - May'!$A$3,'Data Results - May'!$C$3,IF(D37&gt;='Data Results - May'!$A$4,'Data Results - May'!$C$4,IF(D37&gt;='Data Results - May'!$A$5,'Data Results - May'!$C$5,IF(D37&gt;='Data Results - May'!$A$6,'Data Results - May'!$C$6,"")))),"")</f>
        <v/>
      </c>
      <c r="F37" s="56" t="str">
        <f t="shared" si="3"/>
        <v/>
      </c>
      <c r="G37" s="7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>
      <c r="A38" s="107"/>
      <c r="B38" s="108"/>
      <c r="C38" s="72">
        <f t="shared" si="1"/>
        <v>44358</v>
      </c>
      <c r="D38" s="56" t="str">
        <f t="shared" si="2"/>
        <v/>
      </c>
      <c r="E38" s="56" t="str">
        <f>IF(B38&lt;&gt;"",IF(D38&gt;='Data Results - May'!$A$3,'Data Results - May'!$C$3,IF(D38&gt;='Data Results - May'!$A$4,'Data Results - May'!$C$4,IF(D38&gt;='Data Results - May'!$A$5,'Data Results - May'!$C$5,IF(D38&gt;='Data Results - May'!$A$6,'Data Results - May'!$C$6,"")))),"")</f>
        <v/>
      </c>
      <c r="F38" s="56" t="str">
        <f t="shared" si="3"/>
        <v/>
      </c>
      <c r="G38" s="7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>
      <c r="A39" s="107"/>
      <c r="B39" s="108"/>
      <c r="C39" s="72">
        <f t="shared" si="1"/>
        <v>44358</v>
      </c>
      <c r="D39" s="56" t="str">
        <f t="shared" si="2"/>
        <v/>
      </c>
      <c r="E39" s="56" t="str">
        <f>IF(B39&lt;&gt;"",IF(D39&gt;='Data Results - May'!$A$3,'Data Results - May'!$C$3,IF(D39&gt;='Data Results - May'!$A$4,'Data Results - May'!$C$4,IF(D39&gt;='Data Results - May'!$A$5,'Data Results - May'!$C$5,IF(D39&gt;='Data Results - May'!$A$6,'Data Results - May'!$C$6,"")))),"")</f>
        <v/>
      </c>
      <c r="F39" s="56" t="str">
        <f t="shared" si="3"/>
        <v/>
      </c>
      <c r="G39" s="7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>
      <c r="A40" s="107"/>
      <c r="B40" s="108"/>
      <c r="C40" s="72">
        <f t="shared" si="1"/>
        <v>44358</v>
      </c>
      <c r="D40" s="56" t="str">
        <f t="shared" si="2"/>
        <v/>
      </c>
      <c r="E40" s="56" t="str">
        <f>IF(B40&lt;&gt;"",IF(D40&gt;='Data Results - May'!$A$3,'Data Results - May'!$C$3,IF(D40&gt;='Data Results - May'!$A$4,'Data Results - May'!$C$4,IF(D40&gt;='Data Results - May'!$A$5,'Data Results - May'!$C$5,IF(D40&gt;='Data Results - May'!$A$6,'Data Results - May'!$C$6,"")))),"")</f>
        <v/>
      </c>
      <c r="F40" s="56" t="str">
        <f t="shared" si="3"/>
        <v/>
      </c>
      <c r="G40" s="7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>
      <c r="A41" s="107"/>
      <c r="B41" s="108"/>
      <c r="C41" s="72">
        <f t="shared" si="1"/>
        <v>44358</v>
      </c>
      <c r="D41" s="56" t="str">
        <f t="shared" si="2"/>
        <v/>
      </c>
      <c r="E41" s="56" t="str">
        <f>IF(B41&lt;&gt;"",IF(D41&gt;='Data Results - May'!$A$3,'Data Results - May'!$C$3,IF(D41&gt;='Data Results - May'!$A$4,'Data Results - May'!$C$4,IF(D41&gt;='Data Results - May'!$A$5,'Data Results - May'!$C$5,IF(D41&gt;='Data Results - May'!$A$6,'Data Results - May'!$C$6,"")))),"")</f>
        <v/>
      </c>
      <c r="F41" s="56" t="str">
        <f t="shared" si="3"/>
        <v/>
      </c>
      <c r="G41" s="7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>
      <c r="A42" s="107"/>
      <c r="B42" s="108"/>
      <c r="C42" s="72">
        <f t="shared" si="1"/>
        <v>44358</v>
      </c>
      <c r="D42" s="56" t="str">
        <f t="shared" si="2"/>
        <v/>
      </c>
      <c r="E42" s="56" t="str">
        <f>IF(B42&lt;&gt;"",IF(D42&gt;='Data Results - May'!$A$3,'Data Results - May'!$C$3,IF(D42&gt;='Data Results - May'!$A$4,'Data Results - May'!$C$4,IF(D42&gt;='Data Results - May'!$A$5,'Data Results - May'!$C$5,IF(D42&gt;='Data Results - May'!$A$6,'Data Results - May'!$C$6,"")))),"")</f>
        <v/>
      </c>
      <c r="F42" s="56" t="str">
        <f t="shared" si="3"/>
        <v/>
      </c>
      <c r="G42" s="7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>
      <c r="A43" s="107"/>
      <c r="B43" s="108"/>
      <c r="C43" s="72">
        <f t="shared" si="1"/>
        <v>44358</v>
      </c>
      <c r="D43" s="56" t="str">
        <f t="shared" si="2"/>
        <v/>
      </c>
      <c r="E43" s="56" t="str">
        <f>IF(B43&lt;&gt;"",IF(D43&gt;='Data Results - May'!$A$3,'Data Results - May'!$C$3,IF(D43&gt;='Data Results - May'!$A$4,'Data Results - May'!$C$4,IF(D43&gt;='Data Results - May'!$A$5,'Data Results - May'!$C$5,IF(D43&gt;='Data Results - May'!$A$6,'Data Results - May'!$C$6,"")))),"")</f>
        <v/>
      </c>
      <c r="F43" s="56" t="str">
        <f t="shared" si="3"/>
        <v/>
      </c>
      <c r="G43" s="7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>
      <c r="A44" s="107"/>
      <c r="B44" s="108"/>
      <c r="C44" s="72">
        <f t="shared" si="1"/>
        <v>44358</v>
      </c>
      <c r="D44" s="56" t="str">
        <f t="shared" si="2"/>
        <v/>
      </c>
      <c r="E44" s="56" t="str">
        <f>IF(B44&lt;&gt;"",IF(D44&gt;='Data Results - May'!$A$3,'Data Results - May'!$C$3,IF(D44&gt;='Data Results - May'!$A$4,'Data Results - May'!$C$4,IF(D44&gt;='Data Results - May'!$A$5,'Data Results - May'!$C$5,IF(D44&gt;='Data Results - May'!$A$6,'Data Results - May'!$C$6,"")))),"")</f>
        <v/>
      </c>
      <c r="F44" s="56" t="str">
        <f t="shared" si="3"/>
        <v/>
      </c>
      <c r="G44" s="7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>
      <c r="A45" s="107"/>
      <c r="B45" s="108"/>
      <c r="C45" s="72">
        <f t="shared" si="1"/>
        <v>44358</v>
      </c>
      <c r="D45" s="56" t="str">
        <f t="shared" si="2"/>
        <v/>
      </c>
      <c r="E45" s="56" t="str">
        <f>IF(B45&lt;&gt;"",IF(D45&gt;='Data Results - May'!$A$3,'Data Results - May'!$C$3,IF(D45&gt;='Data Results - May'!$A$4,'Data Results - May'!$C$4,IF(D45&gt;='Data Results - May'!$A$5,'Data Results - May'!$C$5,IF(D45&gt;='Data Results - May'!$A$6,'Data Results - May'!$C$6,"")))),"")</f>
        <v/>
      </c>
      <c r="F45" s="56" t="str">
        <f t="shared" si="3"/>
        <v/>
      </c>
      <c r="G45" s="7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>
      <c r="A46" s="107"/>
      <c r="B46" s="108"/>
      <c r="C46" s="72">
        <f t="shared" si="1"/>
        <v>44358</v>
      </c>
      <c r="D46" s="56" t="str">
        <f t="shared" si="2"/>
        <v/>
      </c>
      <c r="E46" s="56" t="str">
        <f>IF(B46&lt;&gt;"",IF(D46&gt;='Data Results - May'!$A$3,'Data Results - May'!$C$3,IF(D46&gt;='Data Results - May'!$A$4,'Data Results - May'!$C$4,IF(D46&gt;='Data Results - May'!$A$5,'Data Results - May'!$C$5,IF(D46&gt;='Data Results - May'!$A$6,'Data Results - May'!$C$6,"")))),"")</f>
        <v/>
      </c>
      <c r="F46" s="56" t="str">
        <f t="shared" si="3"/>
        <v/>
      </c>
      <c r="G46" s="7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>
      <c r="A47" s="107"/>
      <c r="B47" s="108"/>
      <c r="C47" s="72">
        <f t="shared" si="1"/>
        <v>44358</v>
      </c>
      <c r="D47" s="56" t="str">
        <f t="shared" si="2"/>
        <v/>
      </c>
      <c r="E47" s="56" t="str">
        <f>IF(B47&lt;&gt;"",IF(D47&gt;='Data Results - May'!$A$3,'Data Results - May'!$C$3,IF(D47&gt;='Data Results - May'!$A$4,'Data Results - May'!$C$4,IF(D47&gt;='Data Results - May'!$A$5,'Data Results - May'!$C$5,IF(D47&gt;='Data Results - May'!$A$6,'Data Results - May'!$C$6,"")))),"")</f>
        <v/>
      </c>
      <c r="F47" s="56" t="str">
        <f t="shared" si="3"/>
        <v/>
      </c>
      <c r="G47" s="7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>
      <c r="A48" s="107"/>
      <c r="B48" s="108"/>
      <c r="C48" s="72">
        <f t="shared" si="1"/>
        <v>44358</v>
      </c>
      <c r="D48" s="56" t="str">
        <f t="shared" si="2"/>
        <v/>
      </c>
      <c r="E48" s="56" t="str">
        <f>IF(B48&lt;&gt;"",IF(D48&gt;='Data Results - May'!$A$3,'Data Results - May'!$C$3,IF(D48&gt;='Data Results - May'!$A$4,'Data Results - May'!$C$4,IF(D48&gt;='Data Results - May'!$A$5,'Data Results - May'!$C$5,IF(D48&gt;='Data Results - May'!$A$6,'Data Results - May'!$C$6,"")))),"")</f>
        <v/>
      </c>
      <c r="F48" s="56" t="str">
        <f t="shared" si="3"/>
        <v/>
      </c>
      <c r="G48" s="7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</row>
    <row r="49">
      <c r="A49" s="107"/>
      <c r="B49" s="108"/>
      <c r="C49" s="72">
        <f t="shared" si="1"/>
        <v>44358</v>
      </c>
      <c r="D49" s="56" t="str">
        <f t="shared" si="2"/>
        <v/>
      </c>
      <c r="E49" s="56" t="str">
        <f>IF(B49&lt;&gt;"",IF(D49&gt;='Data Results - May'!$A$3,'Data Results - May'!$C$3,IF(D49&gt;='Data Results - May'!$A$4,'Data Results - May'!$C$4,IF(D49&gt;='Data Results - May'!$A$5,'Data Results - May'!$C$5,IF(D49&gt;='Data Results - May'!$A$6,'Data Results - May'!$C$6,"")))),"")</f>
        <v/>
      </c>
      <c r="F49" s="56" t="str">
        <f t="shared" si="3"/>
        <v/>
      </c>
      <c r="G49" s="7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</row>
    <row r="50">
      <c r="A50" s="107"/>
      <c r="B50" s="108"/>
      <c r="C50" s="72">
        <f t="shared" si="1"/>
        <v>44358</v>
      </c>
      <c r="D50" s="56" t="str">
        <f t="shared" si="2"/>
        <v/>
      </c>
      <c r="E50" s="56" t="str">
        <f>IF(B50&lt;&gt;"",IF(D50&gt;='Data Results - May'!$A$3,'Data Results - May'!$C$3,IF(D50&gt;='Data Results - May'!$A$4,'Data Results - May'!$C$4,IF(D50&gt;='Data Results - May'!$A$5,'Data Results - May'!$C$5,IF(D50&gt;='Data Results - May'!$A$6,'Data Results - May'!$C$6,"")))),"")</f>
        <v/>
      </c>
      <c r="F50" s="56" t="str">
        <f t="shared" si="3"/>
        <v/>
      </c>
      <c r="G50" s="7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</row>
    <row r="51">
      <c r="A51" s="107"/>
      <c r="B51" s="81"/>
      <c r="C51" s="72">
        <f t="shared" si="1"/>
        <v>44358</v>
      </c>
      <c r="D51" s="56" t="str">
        <f t="shared" si="2"/>
        <v/>
      </c>
      <c r="E51" s="56" t="str">
        <f>IF(B51&lt;&gt;"",IF(D51&gt;='Data Results - May'!$A$3,'Data Results - May'!$C$3,IF(D51&gt;='Data Results - May'!$A$4,'Data Results - May'!$C$4,IF(D51&gt;='Data Results - May'!$A$5,'Data Results - May'!$C$5,IF(D51&gt;='Data Results - May'!$A$6,'Data Results - May'!$C$6,"")))),"")</f>
        <v/>
      </c>
      <c r="F51" s="56" t="str">
        <f t="shared" si="3"/>
        <v/>
      </c>
      <c r="G51" s="7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>
      <c r="A52" s="107"/>
      <c r="B52" s="108"/>
      <c r="C52" s="72">
        <f t="shared" si="1"/>
        <v>44358</v>
      </c>
      <c r="D52" s="56" t="str">
        <f t="shared" si="2"/>
        <v/>
      </c>
      <c r="E52" s="56" t="str">
        <f>IF(B52&lt;&gt;"",IF(D52&gt;='Data Results - May'!$A$3,'Data Results - May'!$C$3,IF(D52&gt;='Data Results - May'!$A$4,'Data Results - May'!$C$4,IF(D52&gt;='Data Results - May'!$A$5,'Data Results - May'!$C$5,IF(D52&gt;='Data Results - May'!$A$6,'Data Results - May'!$C$6,"")))),"")</f>
        <v/>
      </c>
      <c r="F52" s="56" t="str">
        <f t="shared" si="3"/>
        <v/>
      </c>
      <c r="G52" s="7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  <row r="53">
      <c r="A53" s="107"/>
      <c r="B53" s="108"/>
      <c r="C53" s="72">
        <f t="shared" si="1"/>
        <v>44358</v>
      </c>
      <c r="D53" s="56" t="str">
        <f t="shared" si="2"/>
        <v/>
      </c>
      <c r="E53" s="56" t="str">
        <f>IF(B53&lt;&gt;"",IF(D53&gt;='Data Results - May'!$A$3,'Data Results - May'!$C$3,IF(D53&gt;='Data Results - May'!$A$4,'Data Results - May'!$C$4,IF(D53&gt;='Data Results - May'!$A$5,'Data Results - May'!$C$5,IF(D53&gt;='Data Results - May'!$A$6,'Data Results - May'!$C$6,"")))),"")</f>
        <v/>
      </c>
      <c r="F53" s="56" t="str">
        <f t="shared" si="3"/>
        <v/>
      </c>
      <c r="G53" s="7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>
      <c r="A54" s="107"/>
      <c r="B54" s="108"/>
      <c r="C54" s="72">
        <f t="shared" si="1"/>
        <v>44358</v>
      </c>
      <c r="D54" s="56" t="str">
        <f t="shared" si="2"/>
        <v/>
      </c>
      <c r="E54" s="56" t="str">
        <f>IF(B54&lt;&gt;"",IF(D54&gt;='Data Results - May'!$A$3,'Data Results - May'!$C$3,IF(D54&gt;='Data Results - May'!$A$4,'Data Results - May'!$C$4,IF(D54&gt;='Data Results - May'!$A$5,'Data Results - May'!$C$5,IF(D54&gt;='Data Results - May'!$A$6,'Data Results - May'!$C$6,"")))),"")</f>
        <v/>
      </c>
      <c r="F54" s="56" t="str">
        <f t="shared" si="3"/>
        <v/>
      </c>
      <c r="G54" s="7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>
      <c r="A55" s="107"/>
      <c r="B55" s="108"/>
      <c r="C55" s="72">
        <f t="shared" si="1"/>
        <v>44358</v>
      </c>
      <c r="D55" s="56" t="str">
        <f t="shared" si="2"/>
        <v/>
      </c>
      <c r="E55" s="56" t="str">
        <f>IF(B55&lt;&gt;"",IF(D55&gt;='Data Results - May'!$A$3,'Data Results - May'!$C$3,IF(D55&gt;='Data Results - May'!$A$4,'Data Results - May'!$C$4,IF(D55&gt;='Data Results - May'!$A$5,'Data Results - May'!$C$5,IF(D55&gt;='Data Results - May'!$A$6,'Data Results - May'!$C$6,"")))),"")</f>
        <v/>
      </c>
      <c r="F55" s="56" t="str">
        <f t="shared" si="3"/>
        <v/>
      </c>
      <c r="G55" s="7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</row>
    <row r="56">
      <c r="A56" s="107"/>
      <c r="B56" s="108"/>
      <c r="C56" s="72">
        <f t="shared" si="1"/>
        <v>44358</v>
      </c>
      <c r="D56" s="56" t="str">
        <f t="shared" si="2"/>
        <v/>
      </c>
      <c r="E56" s="56" t="str">
        <f>IF(B56&lt;&gt;"",IF(D56&gt;='Data Results - May'!$A$3,'Data Results - May'!$C$3,IF(D56&gt;='Data Results - May'!$A$4,'Data Results - May'!$C$4,IF(D56&gt;='Data Results - May'!$A$5,'Data Results - May'!$C$5,IF(D56&gt;='Data Results - May'!$A$6,'Data Results - May'!$C$6,"")))),"")</f>
        <v/>
      </c>
      <c r="F56" s="56" t="str">
        <f t="shared" si="3"/>
        <v/>
      </c>
      <c r="G56" s="7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</row>
    <row r="57">
      <c r="A57" s="107"/>
      <c r="B57" s="108"/>
      <c r="C57" s="72">
        <f t="shared" si="1"/>
        <v>44358</v>
      </c>
      <c r="D57" s="56" t="str">
        <f t="shared" si="2"/>
        <v/>
      </c>
      <c r="E57" s="56" t="str">
        <f>IF(B57&lt;&gt;"",IF(D57&gt;='Data Results - May'!$A$3,'Data Results - May'!$C$3,IF(D57&gt;='Data Results - May'!$A$4,'Data Results - May'!$C$4,IF(D57&gt;='Data Results - May'!$A$5,'Data Results - May'!$C$5,IF(D57&gt;='Data Results - May'!$A$6,'Data Results - May'!$C$6,"")))),"")</f>
        <v/>
      </c>
      <c r="F57" s="56" t="str">
        <f t="shared" si="3"/>
        <v/>
      </c>
      <c r="G57" s="7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>
      <c r="A58" s="107"/>
      <c r="B58" s="108"/>
      <c r="C58" s="72">
        <f t="shared" si="1"/>
        <v>44358</v>
      </c>
      <c r="D58" s="56" t="str">
        <f t="shared" si="2"/>
        <v/>
      </c>
      <c r="E58" s="56" t="str">
        <f>IF(B58&lt;&gt;"",IF(D58&gt;='Data Results - May'!$A$3,'Data Results - May'!$C$3,IF(D58&gt;='Data Results - May'!$A$4,'Data Results - May'!$C$4,IF(D58&gt;='Data Results - May'!$A$5,'Data Results - May'!$C$5,IF(D58&gt;='Data Results - May'!$A$6,'Data Results - May'!$C$6,"")))),"")</f>
        <v/>
      </c>
      <c r="F58" s="56" t="str">
        <f t="shared" si="3"/>
        <v/>
      </c>
      <c r="G58" s="7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</row>
    <row r="59">
      <c r="A59" s="107"/>
      <c r="B59" s="108"/>
      <c r="C59" s="72">
        <f t="shared" si="1"/>
        <v>44358</v>
      </c>
      <c r="D59" s="56" t="str">
        <f t="shared" si="2"/>
        <v/>
      </c>
      <c r="E59" s="56" t="str">
        <f>IF(B59&lt;&gt;"",IF(D59&gt;='Data Results - May'!$A$3,'Data Results - May'!$C$3,IF(D59&gt;='Data Results - May'!$A$4,'Data Results - May'!$C$4,IF(D59&gt;='Data Results - May'!$A$5,'Data Results - May'!$C$5,IF(D59&gt;='Data Results - May'!$A$6,'Data Results - May'!$C$6,"")))),"")</f>
        <v/>
      </c>
      <c r="F59" s="56" t="str">
        <f t="shared" si="3"/>
        <v/>
      </c>
      <c r="G59" s="7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</row>
    <row r="60">
      <c r="A60" s="107"/>
      <c r="B60" s="108"/>
      <c r="C60" s="72">
        <f t="shared" si="1"/>
        <v>44358</v>
      </c>
      <c r="D60" s="56" t="str">
        <f t="shared" si="2"/>
        <v/>
      </c>
      <c r="E60" s="56" t="str">
        <f>IF(B60&lt;&gt;"",IF(D60&gt;='Data Results - May'!$A$3,'Data Results - May'!$C$3,IF(D60&gt;='Data Results - May'!$A$4,'Data Results - May'!$C$4,IF(D60&gt;='Data Results - May'!$A$5,'Data Results - May'!$C$5,IF(D60&gt;='Data Results - May'!$A$6,'Data Results - May'!$C$6,"")))),"")</f>
        <v/>
      </c>
      <c r="F60" s="56" t="str">
        <f t="shared" si="3"/>
        <v/>
      </c>
      <c r="G60" s="7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</row>
    <row r="61">
      <c r="A61" s="107"/>
      <c r="B61" s="108"/>
      <c r="C61" s="72">
        <f t="shared" si="1"/>
        <v>44358</v>
      </c>
      <c r="D61" s="56" t="str">
        <f t="shared" si="2"/>
        <v/>
      </c>
      <c r="E61" s="56" t="str">
        <f>IF(B61&lt;&gt;"",IF(D61&gt;='Data Results - May'!$A$3,'Data Results - May'!$C$3,IF(D61&gt;='Data Results - May'!$A$4,'Data Results - May'!$C$4,IF(D61&gt;='Data Results - May'!$A$5,'Data Results - May'!$C$5,IF(D61&gt;='Data Results - May'!$A$6,'Data Results - May'!$C$6,"")))),"")</f>
        <v/>
      </c>
      <c r="F61" s="56" t="str">
        <f t="shared" si="3"/>
        <v/>
      </c>
      <c r="G61" s="7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>
      <c r="A62" s="107"/>
      <c r="B62" s="108"/>
      <c r="C62" s="72">
        <f t="shared" si="1"/>
        <v>44358</v>
      </c>
      <c r="D62" s="56" t="str">
        <f t="shared" si="2"/>
        <v/>
      </c>
      <c r="E62" s="56" t="str">
        <f>IF(B62&lt;&gt;"",IF(D62&gt;='Data Results - May'!$A$3,'Data Results - May'!$C$3,IF(D62&gt;='Data Results - May'!$A$4,'Data Results - May'!$C$4,IF(D62&gt;='Data Results - May'!$A$5,'Data Results - May'!$C$5,IF(D62&gt;='Data Results - May'!$A$6,'Data Results - May'!$C$6,"")))),"")</f>
        <v/>
      </c>
      <c r="F62" s="56" t="str">
        <f t="shared" si="3"/>
        <v/>
      </c>
      <c r="G62" s="7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>
      <c r="A63" s="107"/>
      <c r="B63" s="108"/>
      <c r="C63" s="72">
        <f t="shared" si="1"/>
        <v>44358</v>
      </c>
      <c r="D63" s="56" t="str">
        <f t="shared" si="2"/>
        <v/>
      </c>
      <c r="E63" s="56" t="str">
        <f>IF(B63&lt;&gt;"",IF(D63&gt;='Data Results - May'!$A$3,'Data Results - May'!$C$3,IF(D63&gt;='Data Results - May'!$A$4,'Data Results - May'!$C$4,IF(D63&gt;='Data Results - May'!$A$5,'Data Results - May'!$C$5,IF(D63&gt;='Data Results - May'!$A$6,'Data Results - May'!$C$6,"")))),"")</f>
        <v/>
      </c>
      <c r="F63" s="56" t="str">
        <f t="shared" si="3"/>
        <v/>
      </c>
      <c r="G63" s="7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</row>
    <row r="64">
      <c r="A64" s="107"/>
      <c r="B64" s="108"/>
      <c r="C64" s="72">
        <f t="shared" si="1"/>
        <v>44358</v>
      </c>
      <c r="D64" s="56" t="str">
        <f t="shared" si="2"/>
        <v/>
      </c>
      <c r="E64" s="56" t="str">
        <f>IF(B64&lt;&gt;"",IF(D64&gt;='Data Results - May'!$A$3,'Data Results - May'!$C$3,IF(D64&gt;='Data Results - May'!$A$4,'Data Results - May'!$C$4,IF(D64&gt;='Data Results - May'!$A$5,'Data Results - May'!$C$5,IF(D64&gt;='Data Results - May'!$A$6,'Data Results - May'!$C$6,"")))),"")</f>
        <v/>
      </c>
      <c r="F64" s="56" t="str">
        <f t="shared" si="3"/>
        <v/>
      </c>
      <c r="G64" s="7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</row>
    <row r="65">
      <c r="A65" s="107"/>
      <c r="B65" s="108"/>
      <c r="C65" s="72">
        <f t="shared" si="1"/>
        <v>44358</v>
      </c>
      <c r="D65" s="56" t="str">
        <f t="shared" si="2"/>
        <v/>
      </c>
      <c r="E65" s="56" t="str">
        <f>IF(B65&lt;&gt;"",IF(D65&gt;='Data Results - May'!$A$3,'Data Results - May'!$C$3,IF(D65&gt;='Data Results - May'!$A$4,'Data Results - May'!$C$4,IF(D65&gt;='Data Results - May'!$A$5,'Data Results - May'!$C$5,IF(D65&gt;='Data Results - May'!$A$6,'Data Results - May'!$C$6,"")))),"")</f>
        <v/>
      </c>
      <c r="F65" s="56" t="str">
        <f t="shared" si="3"/>
        <v/>
      </c>
      <c r="G65" s="7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</row>
    <row r="66">
      <c r="A66" s="107"/>
      <c r="B66" s="108"/>
      <c r="C66" s="72">
        <f t="shared" si="1"/>
        <v>44358</v>
      </c>
      <c r="D66" s="56" t="str">
        <f t="shared" si="2"/>
        <v/>
      </c>
      <c r="E66" s="56" t="str">
        <f>IF(B66&lt;&gt;"",IF(D66&gt;='Data Results - May'!$A$3,'Data Results - May'!$C$3,IF(D66&gt;='Data Results - May'!$A$4,'Data Results - May'!$C$4,IF(D66&gt;='Data Results - May'!$A$5,'Data Results - May'!$C$5,IF(D66&gt;='Data Results - May'!$A$6,'Data Results - May'!$C$6,"")))),"")</f>
        <v/>
      </c>
      <c r="F66" s="56" t="str">
        <f t="shared" si="3"/>
        <v/>
      </c>
      <c r="G66" s="7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</row>
    <row r="67">
      <c r="A67" s="107"/>
      <c r="B67" s="108"/>
      <c r="C67" s="72">
        <f t="shared" si="1"/>
        <v>44358</v>
      </c>
      <c r="D67" s="56" t="str">
        <f t="shared" si="2"/>
        <v/>
      </c>
      <c r="E67" s="56" t="str">
        <f>IF(B67&lt;&gt;"",IF(D67&gt;='Data Results - May'!$A$3,'Data Results - May'!$C$3,IF(D67&gt;='Data Results - May'!$A$4,'Data Results - May'!$C$4,IF(D67&gt;='Data Results - May'!$A$5,'Data Results - May'!$C$5,IF(D67&gt;='Data Results - May'!$A$6,'Data Results - May'!$C$6,"")))),"")</f>
        <v/>
      </c>
      <c r="F67" s="56" t="str">
        <f t="shared" si="3"/>
        <v/>
      </c>
      <c r="G67" s="7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</row>
    <row r="68">
      <c r="A68" s="107"/>
      <c r="B68" s="108"/>
      <c r="C68" s="72">
        <f t="shared" si="1"/>
        <v>44358</v>
      </c>
      <c r="D68" s="56" t="str">
        <f t="shared" si="2"/>
        <v/>
      </c>
      <c r="E68" s="56" t="str">
        <f>IF(B68&lt;&gt;"",IF(D68&gt;='Data Results - May'!$A$3,'Data Results - May'!$C$3,IF(D68&gt;='Data Results - May'!$A$4,'Data Results - May'!$C$4,IF(D68&gt;='Data Results - May'!$A$5,'Data Results - May'!$C$5,IF(D68&gt;='Data Results - May'!$A$6,'Data Results - May'!$C$6,"")))),"")</f>
        <v/>
      </c>
      <c r="F68" s="56" t="str">
        <f t="shared" si="3"/>
        <v/>
      </c>
      <c r="G68" s="7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</row>
    <row r="69">
      <c r="A69" s="107"/>
      <c r="B69" s="108"/>
      <c r="C69" s="72">
        <f t="shared" si="1"/>
        <v>44358</v>
      </c>
      <c r="D69" s="56" t="str">
        <f t="shared" si="2"/>
        <v/>
      </c>
      <c r="E69" s="56" t="str">
        <f>IF(B69&lt;&gt;"",IF(D69&gt;='Data Results - May'!$A$3,'Data Results - May'!$C$3,IF(D69&gt;='Data Results - May'!$A$4,'Data Results - May'!$C$4,IF(D69&gt;='Data Results - May'!$A$5,'Data Results - May'!$C$5,IF(D69&gt;='Data Results - May'!$A$6,'Data Results - May'!$C$6,"")))),"")</f>
        <v/>
      </c>
      <c r="F69" s="56" t="str">
        <f t="shared" si="3"/>
        <v/>
      </c>
      <c r="G69" s="7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>
      <c r="A70" s="107"/>
      <c r="B70" s="108"/>
      <c r="C70" s="72">
        <f t="shared" si="1"/>
        <v>44358</v>
      </c>
      <c r="D70" s="56" t="str">
        <f t="shared" si="2"/>
        <v/>
      </c>
      <c r="E70" s="56" t="str">
        <f>IF(B70&lt;&gt;"",IF(D70&gt;='Data Results - May'!$A$3,'Data Results - May'!$C$3,IF(D70&gt;='Data Results - May'!$A$4,'Data Results - May'!$C$4,IF(D70&gt;='Data Results - May'!$A$5,'Data Results - May'!$C$5,IF(D70&gt;='Data Results - May'!$A$6,'Data Results - May'!$C$6,"")))),"")</f>
        <v/>
      </c>
      <c r="F70" s="56" t="str">
        <f t="shared" si="3"/>
        <v/>
      </c>
      <c r="G70" s="7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</row>
    <row r="71">
      <c r="A71" s="107"/>
      <c r="B71" s="108"/>
      <c r="C71" s="72">
        <f t="shared" si="1"/>
        <v>44358</v>
      </c>
      <c r="D71" s="56" t="str">
        <f t="shared" si="2"/>
        <v/>
      </c>
      <c r="E71" s="56" t="str">
        <f>IF(B71&lt;&gt;"",IF(D71&gt;='Data Results - May'!$A$3,'Data Results - May'!$C$3,IF(D71&gt;='Data Results - May'!$A$4,'Data Results - May'!$C$4,IF(D71&gt;='Data Results - May'!$A$5,'Data Results - May'!$C$5,IF(D71&gt;='Data Results - May'!$A$6,'Data Results - May'!$C$6,"")))),"")</f>
        <v/>
      </c>
      <c r="F71" s="56" t="str">
        <f t="shared" si="3"/>
        <v/>
      </c>
      <c r="G71" s="7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>
      <c r="A72" s="107"/>
      <c r="B72" s="108"/>
      <c r="C72" s="72">
        <f t="shared" si="1"/>
        <v>44358</v>
      </c>
      <c r="D72" s="56" t="str">
        <f t="shared" si="2"/>
        <v/>
      </c>
      <c r="E72" s="56" t="str">
        <f>IF(B72&lt;&gt;"",IF(D72&gt;='Data Results - May'!$A$3,'Data Results - May'!$C$3,IF(D72&gt;='Data Results - May'!$A$4,'Data Results - May'!$C$4,IF(D72&gt;='Data Results - May'!$A$5,'Data Results - May'!$C$5,IF(D72&gt;='Data Results - May'!$A$6,'Data Results - May'!$C$6,"")))),"")</f>
        <v/>
      </c>
      <c r="F72" s="56" t="str">
        <f t="shared" si="3"/>
        <v/>
      </c>
      <c r="G72" s="7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</row>
    <row r="73">
      <c r="A73" s="107"/>
      <c r="B73" s="108"/>
      <c r="C73" s="72">
        <f t="shared" si="1"/>
        <v>44358</v>
      </c>
      <c r="D73" s="56" t="str">
        <f t="shared" si="2"/>
        <v/>
      </c>
      <c r="E73" s="56" t="str">
        <f>IF(B73&lt;&gt;"",IF(D73&gt;='Data Results - May'!$A$3,'Data Results - May'!$C$3,IF(D73&gt;='Data Results - May'!$A$4,'Data Results - May'!$C$4,IF(D73&gt;='Data Results - May'!$A$5,'Data Results - May'!$C$5,IF(D73&gt;='Data Results - May'!$A$6,'Data Results - May'!$C$6,"")))),"")</f>
        <v/>
      </c>
      <c r="F73" s="56" t="str">
        <f t="shared" si="3"/>
        <v/>
      </c>
      <c r="G73" s="7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</row>
    <row r="74">
      <c r="A74" s="107"/>
      <c r="B74" s="108"/>
      <c r="C74" s="72">
        <f t="shared" si="1"/>
        <v>44358</v>
      </c>
      <c r="D74" s="56" t="str">
        <f t="shared" si="2"/>
        <v/>
      </c>
      <c r="E74" s="56" t="str">
        <f>IF(B74&lt;&gt;"",IF(D74&gt;='Data Results - May'!$A$3,'Data Results - May'!$C$3,IF(D74&gt;='Data Results - May'!$A$4,'Data Results - May'!$C$4,IF(D74&gt;='Data Results - May'!$A$5,'Data Results - May'!$C$5,IF(D74&gt;='Data Results - May'!$A$6,'Data Results - May'!$C$6,"")))),"")</f>
        <v/>
      </c>
      <c r="F74" s="56" t="str">
        <f t="shared" si="3"/>
        <v/>
      </c>
      <c r="G74" s="7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</row>
    <row r="75">
      <c r="A75" s="107"/>
      <c r="B75" s="108"/>
      <c r="C75" s="72">
        <f t="shared" si="1"/>
        <v>44358</v>
      </c>
      <c r="D75" s="56" t="str">
        <f t="shared" si="2"/>
        <v/>
      </c>
      <c r="E75" s="56" t="str">
        <f>IF(B75&lt;&gt;"",IF(D75&gt;='Data Results - May'!$A$3,'Data Results - May'!$C$3,IF(D75&gt;='Data Results - May'!$A$4,'Data Results - May'!$C$4,IF(D75&gt;='Data Results - May'!$A$5,'Data Results - May'!$C$5,IF(D75&gt;='Data Results - May'!$A$6,'Data Results - May'!$C$6,"")))),"")</f>
        <v/>
      </c>
      <c r="F75" s="56" t="str">
        <f t="shared" si="3"/>
        <v/>
      </c>
      <c r="G75" s="7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</row>
    <row r="76">
      <c r="A76" s="107"/>
      <c r="B76" s="108"/>
      <c r="C76" s="72">
        <f t="shared" si="1"/>
        <v>44358</v>
      </c>
      <c r="D76" s="56" t="str">
        <f t="shared" si="2"/>
        <v/>
      </c>
      <c r="E76" s="56" t="str">
        <f>IF(B76&lt;&gt;"",IF(D76&gt;='Data Results - May'!$A$3,'Data Results - May'!$C$3,IF(D76&gt;='Data Results - May'!$A$4,'Data Results - May'!$C$4,IF(D76&gt;='Data Results - May'!$A$5,'Data Results - May'!$C$5,IF(D76&gt;='Data Results - May'!$A$6,'Data Results - May'!$C$6,"")))),"")</f>
        <v/>
      </c>
      <c r="F76" s="56" t="str">
        <f t="shared" si="3"/>
        <v/>
      </c>
      <c r="G76" s="7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</row>
    <row r="77">
      <c r="A77" s="107"/>
      <c r="B77" s="108"/>
      <c r="C77" s="72">
        <f t="shared" si="1"/>
        <v>44358</v>
      </c>
      <c r="D77" s="56" t="str">
        <f t="shared" si="2"/>
        <v/>
      </c>
      <c r="E77" s="56" t="str">
        <f>IF(B77&lt;&gt;"",IF(D77&gt;='Data Results - May'!$A$3,'Data Results - May'!$C$3,IF(D77&gt;='Data Results - May'!$A$4,'Data Results - May'!$C$4,IF(D77&gt;='Data Results - May'!$A$5,'Data Results - May'!$C$5,IF(D77&gt;='Data Results - May'!$A$6,'Data Results - May'!$C$6,"")))),"")</f>
        <v/>
      </c>
      <c r="F77" s="56" t="str">
        <f t="shared" si="3"/>
        <v/>
      </c>
      <c r="G77" s="7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</row>
    <row r="78">
      <c r="A78" s="107"/>
      <c r="B78" s="108"/>
      <c r="C78" s="72">
        <f t="shared" si="1"/>
        <v>44358</v>
      </c>
      <c r="D78" s="56" t="str">
        <f t="shared" si="2"/>
        <v/>
      </c>
      <c r="E78" s="56" t="str">
        <f>IF(B78&lt;&gt;"",IF(D78&gt;='Data Results - May'!$A$3,'Data Results - May'!$C$3,IF(D78&gt;='Data Results - May'!$A$4,'Data Results - May'!$C$4,IF(D78&gt;='Data Results - May'!$A$5,'Data Results - May'!$C$5,IF(D78&gt;='Data Results - May'!$A$6,'Data Results - May'!$C$6,"")))),"")</f>
        <v/>
      </c>
      <c r="F78" s="56" t="str">
        <f t="shared" si="3"/>
        <v/>
      </c>
      <c r="G78" s="7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</row>
    <row r="79">
      <c r="A79" s="107"/>
      <c r="B79" s="108"/>
      <c r="C79" s="72">
        <f t="shared" si="1"/>
        <v>44358</v>
      </c>
      <c r="D79" s="56" t="str">
        <f t="shared" si="2"/>
        <v/>
      </c>
      <c r="E79" s="56" t="str">
        <f>IF(B79&lt;&gt;"",IF(D79&gt;='Data Results - May'!$A$3,'Data Results - May'!$C$3,IF(D79&gt;='Data Results - May'!$A$4,'Data Results - May'!$C$4,IF(D79&gt;='Data Results - May'!$A$5,'Data Results - May'!$C$5,IF(D79&gt;='Data Results - May'!$A$6,'Data Results - May'!$C$6,"")))),"")</f>
        <v/>
      </c>
      <c r="F79" s="56" t="str">
        <f t="shared" si="3"/>
        <v/>
      </c>
      <c r="G79" s="7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</row>
    <row r="80">
      <c r="A80" s="107"/>
      <c r="B80" s="108"/>
      <c r="C80" s="72">
        <f t="shared" si="1"/>
        <v>44358</v>
      </c>
      <c r="D80" s="56" t="str">
        <f t="shared" si="2"/>
        <v/>
      </c>
      <c r="E80" s="56" t="str">
        <f>IF(B80&lt;&gt;"",IF(D80&gt;='Data Results - May'!$A$3,'Data Results - May'!$C$3,IF(D80&gt;='Data Results - May'!$A$4,'Data Results - May'!$C$4,IF(D80&gt;='Data Results - May'!$A$5,'Data Results - May'!$C$5,IF(D80&gt;='Data Results - May'!$A$6,'Data Results - May'!$C$6,"")))),"")</f>
        <v/>
      </c>
      <c r="F80" s="56" t="str">
        <f t="shared" si="3"/>
        <v/>
      </c>
      <c r="G80" s="7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</row>
    <row r="81">
      <c r="A81" s="107"/>
      <c r="B81" s="108"/>
      <c r="C81" s="72">
        <f t="shared" si="1"/>
        <v>44358</v>
      </c>
      <c r="D81" s="56" t="str">
        <f t="shared" si="2"/>
        <v/>
      </c>
      <c r="E81" s="56" t="str">
        <f>IF(B81&lt;&gt;"",IF(D81&gt;='Data Results - May'!$A$3,'Data Results - May'!$C$3,IF(D81&gt;='Data Results - May'!$A$4,'Data Results - May'!$C$4,IF(D81&gt;='Data Results - May'!$A$5,'Data Results - May'!$C$5,IF(D81&gt;='Data Results - May'!$A$6,'Data Results - May'!$C$6,"")))),"")</f>
        <v/>
      </c>
      <c r="F81" s="56" t="str">
        <f t="shared" si="3"/>
        <v/>
      </c>
      <c r="G81" s="7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</row>
    <row r="82">
      <c r="A82" s="110"/>
      <c r="B82" s="108"/>
      <c r="C82" s="72">
        <f t="shared" si="1"/>
        <v>44358</v>
      </c>
      <c r="D82" s="56" t="str">
        <f t="shared" si="2"/>
        <v/>
      </c>
      <c r="E82" s="56" t="str">
        <f>IF(B82&lt;&gt;"",IF(D82&gt;='Data Results - May'!$A$3,'Data Results - May'!$C$3,IF(D82&gt;='Data Results - May'!$A$4,'Data Results - May'!$C$4,IF(D82&gt;='Data Results - May'!$A$5,'Data Results - May'!$C$5,IF(D82&gt;='Data Results - May'!$A$6,'Data Results - May'!$C$6,"")))),"")</f>
        <v/>
      </c>
      <c r="F82" s="56" t="str">
        <f t="shared" si="3"/>
        <v/>
      </c>
      <c r="G82" s="7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</row>
    <row r="83">
      <c r="A83" s="107"/>
      <c r="B83" s="108"/>
      <c r="C83" s="72">
        <f t="shared" si="1"/>
        <v>44358</v>
      </c>
      <c r="D83" s="56" t="str">
        <f t="shared" si="2"/>
        <v/>
      </c>
      <c r="E83" s="56" t="str">
        <f>IF(B83&lt;&gt;"",IF(D83&gt;='Data Results - May'!$A$3,'Data Results - May'!$C$3,IF(D83&gt;='Data Results - May'!$A$4,'Data Results - May'!$C$4,IF(D83&gt;='Data Results - May'!$A$5,'Data Results - May'!$C$5,IF(D83&gt;='Data Results - May'!$A$6,'Data Results - May'!$C$6,"")))),"")</f>
        <v/>
      </c>
      <c r="F83" s="56" t="str">
        <f t="shared" si="3"/>
        <v/>
      </c>
      <c r="G83" s="7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</row>
    <row r="84">
      <c r="A84" s="107"/>
      <c r="B84" s="108"/>
      <c r="C84" s="72">
        <f t="shared" si="1"/>
        <v>44358</v>
      </c>
      <c r="D84" s="56" t="str">
        <f t="shared" si="2"/>
        <v/>
      </c>
      <c r="E84" s="56" t="str">
        <f>IF(B84&lt;&gt;"",IF(D84&gt;='Data Results - May'!$A$3,'Data Results - May'!$C$3,IF(D84&gt;='Data Results - May'!$A$4,'Data Results - May'!$C$4,IF(D84&gt;='Data Results - May'!$A$5,'Data Results - May'!$C$5,IF(D84&gt;='Data Results - May'!$A$6,'Data Results - May'!$C$6,"")))),"")</f>
        <v/>
      </c>
      <c r="F84" s="56" t="str">
        <f t="shared" si="3"/>
        <v/>
      </c>
      <c r="G84" s="7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</row>
    <row r="85">
      <c r="A85" s="107"/>
      <c r="B85" s="108"/>
      <c r="C85" s="72">
        <f t="shared" si="1"/>
        <v>44358</v>
      </c>
      <c r="D85" s="56" t="str">
        <f t="shared" si="2"/>
        <v/>
      </c>
      <c r="E85" s="56" t="str">
        <f>IF(B85&lt;&gt;"",IF(D85&gt;='Data Results - May'!$A$3,'Data Results - May'!$C$3,IF(D85&gt;='Data Results - May'!$A$4,'Data Results - May'!$C$4,IF(D85&gt;='Data Results - May'!$A$5,'Data Results - May'!$C$5,IF(D85&gt;='Data Results - May'!$A$6,'Data Results - May'!$C$6,"")))),"")</f>
        <v/>
      </c>
      <c r="F85" s="56" t="str">
        <f t="shared" si="3"/>
        <v/>
      </c>
      <c r="G85" s="7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</row>
    <row r="86">
      <c r="A86" s="107"/>
      <c r="B86" s="108"/>
      <c r="C86" s="72">
        <f t="shared" si="1"/>
        <v>44358</v>
      </c>
      <c r="D86" s="56" t="str">
        <f t="shared" si="2"/>
        <v/>
      </c>
      <c r="E86" s="56" t="str">
        <f>IF(B86&lt;&gt;"",IF(D86&gt;='Data Results - May'!$A$3,'Data Results - May'!$C$3,IF(D86&gt;='Data Results - May'!$A$4,'Data Results - May'!$C$4,IF(D86&gt;='Data Results - May'!$A$5,'Data Results - May'!$C$5,IF(D86&gt;='Data Results - May'!$A$6,'Data Results - May'!$C$6,"")))),"")</f>
        <v/>
      </c>
      <c r="F86" s="56" t="str">
        <f t="shared" si="3"/>
        <v/>
      </c>
      <c r="G86" s="7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</row>
    <row r="87">
      <c r="A87" s="107"/>
      <c r="B87" s="111"/>
      <c r="C87" s="72">
        <f t="shared" si="1"/>
        <v>44358</v>
      </c>
      <c r="D87" s="56" t="str">
        <f t="shared" si="2"/>
        <v/>
      </c>
      <c r="E87" s="56" t="str">
        <f>IF(B87&lt;&gt;"",IF(D87&gt;='Data Results - May'!$A$3,'Data Results - May'!$C$3,IF(D87&gt;='Data Results - May'!$A$4,'Data Results - May'!$C$4,IF(D87&gt;='Data Results - May'!$A$5,'Data Results - May'!$C$5,IF(D87&gt;='Data Results - May'!$A$6,'Data Results - May'!$C$6,"")))),"")</f>
        <v/>
      </c>
      <c r="F87" s="56" t="str">
        <f t="shared" si="3"/>
        <v/>
      </c>
      <c r="G87" s="7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</row>
    <row r="88">
      <c r="A88" s="107"/>
      <c r="B88" s="108"/>
      <c r="C88" s="72">
        <f t="shared" si="1"/>
        <v>44358</v>
      </c>
      <c r="D88" s="56" t="str">
        <f t="shared" si="2"/>
        <v/>
      </c>
      <c r="E88" s="56" t="str">
        <f>IF(B88&lt;&gt;"",IF(D88&gt;='Data Results - May'!$A$3,'Data Results - May'!$C$3,IF(D88&gt;='Data Results - May'!$A$4,'Data Results - May'!$C$4,IF(D88&gt;='Data Results - May'!$A$5,'Data Results - May'!$C$5,IF(D88&gt;='Data Results - May'!$A$6,'Data Results - May'!$C$6,"")))),"")</f>
        <v/>
      </c>
      <c r="F88" s="56" t="str">
        <f t="shared" si="3"/>
        <v/>
      </c>
      <c r="G88" s="7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</row>
    <row r="89">
      <c r="A89" s="107"/>
      <c r="B89" s="108"/>
      <c r="C89" s="72">
        <f t="shared" si="1"/>
        <v>44358</v>
      </c>
      <c r="D89" s="56" t="str">
        <f t="shared" si="2"/>
        <v/>
      </c>
      <c r="E89" s="56" t="str">
        <f>IF(B89&lt;&gt;"",IF(D89&gt;='Data Results - May'!$A$3,'Data Results - May'!$C$3,IF(D89&gt;='Data Results - May'!$A$4,'Data Results - May'!$C$4,IF(D89&gt;='Data Results - May'!$A$5,'Data Results - May'!$C$5,IF(D89&gt;='Data Results - May'!$A$6,'Data Results - May'!$C$6,"")))),"")</f>
        <v/>
      </c>
      <c r="F89" s="56" t="str">
        <f t="shared" si="3"/>
        <v/>
      </c>
      <c r="G89" s="7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</row>
    <row r="90">
      <c r="A90" s="107"/>
      <c r="B90" s="108"/>
      <c r="C90" s="72">
        <f t="shared" si="1"/>
        <v>44358</v>
      </c>
      <c r="D90" s="56" t="str">
        <f t="shared" si="2"/>
        <v/>
      </c>
      <c r="E90" s="56" t="str">
        <f>IF(B90&lt;&gt;"",IF(D90&gt;='Data Results - May'!$A$3,'Data Results - May'!$C$3,IF(D90&gt;='Data Results - May'!$A$4,'Data Results - May'!$C$4,IF(D90&gt;='Data Results - May'!$A$5,'Data Results - May'!$C$5,IF(D90&gt;='Data Results - May'!$A$6,'Data Results - May'!$C$6,"")))),"")</f>
        <v/>
      </c>
      <c r="F90" s="56" t="str">
        <f t="shared" si="3"/>
        <v/>
      </c>
      <c r="G90" s="7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</row>
    <row r="91">
      <c r="A91" s="107"/>
      <c r="B91" s="108"/>
      <c r="C91" s="72">
        <f t="shared" si="1"/>
        <v>44358</v>
      </c>
      <c r="D91" s="56" t="str">
        <f t="shared" si="2"/>
        <v/>
      </c>
      <c r="E91" s="56" t="str">
        <f>IF(B91&lt;&gt;"",IF(D91&gt;='Data Results - May'!$A$3,'Data Results - May'!$C$3,IF(D91&gt;='Data Results - May'!$A$4,'Data Results - May'!$C$4,IF(D91&gt;='Data Results - May'!$A$5,'Data Results - May'!$C$5,IF(D91&gt;='Data Results - May'!$A$6,'Data Results - May'!$C$6,"")))),"")</f>
        <v/>
      </c>
      <c r="F91" s="56" t="str">
        <f t="shared" si="3"/>
        <v/>
      </c>
      <c r="G91" s="7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</row>
    <row r="92">
      <c r="A92" s="107"/>
      <c r="B92" s="108"/>
      <c r="C92" s="72">
        <f t="shared" si="1"/>
        <v>44358</v>
      </c>
      <c r="D92" s="56" t="str">
        <f t="shared" si="2"/>
        <v/>
      </c>
      <c r="E92" s="56" t="str">
        <f>IF(B92&lt;&gt;"",IF(D92&gt;='Data Results - May'!$A$3,'Data Results - May'!$C$3,IF(D92&gt;='Data Results - May'!$A$4,'Data Results - May'!$C$4,IF(D92&gt;='Data Results - May'!$A$5,'Data Results - May'!$C$5,IF(D92&gt;='Data Results - May'!$A$6,'Data Results - May'!$C$6,"")))),"")</f>
        <v/>
      </c>
      <c r="F92" s="56" t="str">
        <f t="shared" si="3"/>
        <v/>
      </c>
      <c r="G92" s="7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</row>
    <row r="93">
      <c r="A93" s="107"/>
      <c r="B93" s="108"/>
      <c r="C93" s="72">
        <f t="shared" si="1"/>
        <v>44358</v>
      </c>
      <c r="D93" s="56" t="str">
        <f t="shared" si="2"/>
        <v/>
      </c>
      <c r="E93" s="56" t="str">
        <f>IF(B93&lt;&gt;"",IF(D93&gt;='Data Results - May'!$A$3,'Data Results - May'!$C$3,IF(D93&gt;='Data Results - May'!$A$4,'Data Results - May'!$C$4,IF(D93&gt;='Data Results - May'!$A$5,'Data Results - May'!$C$5,IF(D93&gt;='Data Results - May'!$A$6,'Data Results - May'!$C$6,"")))),"")</f>
        <v/>
      </c>
      <c r="F93" s="56" t="str">
        <f t="shared" si="3"/>
        <v/>
      </c>
      <c r="G93" s="7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</row>
    <row r="94">
      <c r="A94" s="107"/>
      <c r="B94" s="108"/>
      <c r="C94" s="72">
        <f t="shared" si="1"/>
        <v>44358</v>
      </c>
      <c r="D94" s="56" t="str">
        <f t="shared" si="2"/>
        <v/>
      </c>
      <c r="E94" s="56" t="str">
        <f>IF(B94&lt;&gt;"",IF(D94&gt;='Data Results - May'!$A$3,'Data Results - May'!$C$3,IF(D94&gt;='Data Results - May'!$A$4,'Data Results - May'!$C$4,IF(D94&gt;='Data Results - May'!$A$5,'Data Results - May'!$C$5,IF(D94&gt;='Data Results - May'!$A$6,'Data Results - May'!$C$6,"")))),"")</f>
        <v/>
      </c>
      <c r="F94" s="56" t="str">
        <f t="shared" si="3"/>
        <v/>
      </c>
      <c r="G94" s="7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</row>
    <row r="95">
      <c r="A95" s="107"/>
      <c r="B95" s="108"/>
      <c r="C95" s="72">
        <f t="shared" si="1"/>
        <v>44358</v>
      </c>
      <c r="D95" s="56" t="str">
        <f t="shared" si="2"/>
        <v/>
      </c>
      <c r="E95" s="56" t="str">
        <f>IF(B95&lt;&gt;"",IF(D95&gt;='Data Results - May'!$A$3,'Data Results - May'!$C$3,IF(D95&gt;='Data Results - May'!$A$4,'Data Results - May'!$C$4,IF(D95&gt;='Data Results - May'!$A$5,'Data Results - May'!$C$5,IF(D95&gt;='Data Results - May'!$A$6,'Data Results - May'!$C$6,"")))),"")</f>
        <v/>
      </c>
      <c r="F95" s="56" t="str">
        <f t="shared" si="3"/>
        <v/>
      </c>
      <c r="G95" s="7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</row>
    <row r="96">
      <c r="A96" s="107"/>
      <c r="B96" s="108"/>
      <c r="C96" s="72">
        <f t="shared" si="1"/>
        <v>44358</v>
      </c>
      <c r="D96" s="56" t="str">
        <f t="shared" si="2"/>
        <v/>
      </c>
      <c r="E96" s="56" t="str">
        <f>IF(B96&lt;&gt;"",IF(D96&gt;='Data Results - May'!$A$3,'Data Results - May'!$C$3,IF(D96&gt;='Data Results - May'!$A$4,'Data Results - May'!$C$4,IF(D96&gt;='Data Results - May'!$A$5,'Data Results - May'!$C$5,IF(D96&gt;='Data Results - May'!$A$6,'Data Results - May'!$C$6,"")))),"")</f>
        <v/>
      </c>
      <c r="F96" s="56" t="str">
        <f t="shared" si="3"/>
        <v/>
      </c>
      <c r="G96" s="77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</row>
    <row r="97">
      <c r="A97" s="107"/>
      <c r="B97" s="108"/>
      <c r="C97" s="72">
        <f t="shared" si="1"/>
        <v>44358</v>
      </c>
      <c r="D97" s="56" t="str">
        <f t="shared" si="2"/>
        <v/>
      </c>
      <c r="E97" s="56" t="str">
        <f>IF(B97&lt;&gt;"",IF(D97&gt;='Data Results - May'!$A$3,'Data Results - May'!$C$3,IF(D97&gt;='Data Results - May'!$A$4,'Data Results - May'!$C$4,IF(D97&gt;='Data Results - May'!$A$5,'Data Results - May'!$C$5,IF(D97&gt;='Data Results - May'!$A$6,'Data Results - May'!$C$6,"")))),"")</f>
        <v/>
      </c>
      <c r="F97" s="56" t="str">
        <f t="shared" si="3"/>
        <v/>
      </c>
      <c r="G97" s="7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</row>
    <row r="98">
      <c r="A98" s="107"/>
      <c r="B98" s="108"/>
      <c r="C98" s="72">
        <f t="shared" si="1"/>
        <v>44358</v>
      </c>
      <c r="D98" s="56" t="str">
        <f t="shared" si="2"/>
        <v/>
      </c>
      <c r="E98" s="56" t="str">
        <f>IF(B98&lt;&gt;"",IF(D98&gt;='Data Results - May'!$A$3,'Data Results - May'!$C$3,IF(D98&gt;='Data Results - May'!$A$4,'Data Results - May'!$C$4,IF(D98&gt;='Data Results - May'!$A$5,'Data Results - May'!$C$5,IF(D98&gt;='Data Results - May'!$A$6,'Data Results - May'!$C$6,"")))),"")</f>
        <v/>
      </c>
      <c r="F98" s="56" t="str">
        <f t="shared" si="3"/>
        <v/>
      </c>
      <c r="G98" s="7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</row>
    <row r="99">
      <c r="A99" s="107"/>
      <c r="B99" s="108"/>
      <c r="C99" s="72">
        <f t="shared" si="1"/>
        <v>44358</v>
      </c>
      <c r="D99" s="56" t="str">
        <f t="shared" si="2"/>
        <v/>
      </c>
      <c r="E99" s="56" t="str">
        <f>IF(B99&lt;&gt;"",IF(D99&gt;='Data Results - May'!$A$3,'Data Results - May'!$C$3,IF(D99&gt;='Data Results - May'!$A$4,'Data Results - May'!$C$4,IF(D99&gt;='Data Results - May'!$A$5,'Data Results - May'!$C$5,IF(D99&gt;='Data Results - May'!$A$6,'Data Results - May'!$C$6,"")))),"")</f>
        <v/>
      </c>
      <c r="F99" s="56" t="str">
        <f t="shared" si="3"/>
        <v/>
      </c>
      <c r="G99" s="7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</row>
    <row r="100">
      <c r="A100" s="107"/>
      <c r="B100" s="108"/>
      <c r="C100" s="72">
        <f t="shared" si="1"/>
        <v>44358</v>
      </c>
      <c r="D100" s="56" t="str">
        <f t="shared" si="2"/>
        <v/>
      </c>
      <c r="E100" s="56" t="str">
        <f>IF(B100&lt;&gt;"",IF(D100&gt;='Data Results - May'!$A$3,'Data Results - May'!$C$3,IF(D100&gt;='Data Results - May'!$A$4,'Data Results - May'!$C$4,IF(D100&gt;='Data Results - May'!$A$5,'Data Results - May'!$C$5,IF(D100&gt;='Data Results - May'!$A$6,'Data Results - May'!$C$6,"")))),"")</f>
        <v/>
      </c>
      <c r="F100" s="56" t="str">
        <f t="shared" si="3"/>
        <v/>
      </c>
      <c r="G100" s="7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</row>
    <row r="101">
      <c r="A101" s="107"/>
      <c r="B101" s="108"/>
      <c r="C101" s="72">
        <f t="shared" si="1"/>
        <v>44358</v>
      </c>
      <c r="D101" s="56" t="str">
        <f t="shared" si="2"/>
        <v/>
      </c>
      <c r="E101" s="56" t="str">
        <f>IF(B101&lt;&gt;"",IF(D101&gt;='Data Results - May'!$A$3,'Data Results - May'!$C$3,IF(D101&gt;='Data Results - May'!$A$4,'Data Results - May'!$C$4,IF(D101&gt;='Data Results - May'!$A$5,'Data Results - May'!$C$5,IF(D101&gt;='Data Results - May'!$A$6,'Data Results - May'!$C$6,"")))),"")</f>
        <v/>
      </c>
      <c r="F101" s="56" t="str">
        <f t="shared" si="3"/>
        <v/>
      </c>
      <c r="G101" s="7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</row>
    <row r="102">
      <c r="A102" s="107"/>
      <c r="B102" s="108"/>
      <c r="C102" s="72">
        <f t="shared" si="1"/>
        <v>44358</v>
      </c>
      <c r="D102" s="56" t="str">
        <f t="shared" si="2"/>
        <v/>
      </c>
      <c r="E102" s="56" t="str">
        <f>IF(B102&lt;&gt;"",IF(D102&gt;='Data Results - May'!$A$3,'Data Results - May'!$C$3,IF(D102&gt;='Data Results - May'!$A$4,'Data Results - May'!$C$4,IF(D102&gt;='Data Results - May'!$A$5,'Data Results - May'!$C$5,IF(D102&gt;='Data Results - May'!$A$6,'Data Results - May'!$C$6,"")))),"")</f>
        <v/>
      </c>
      <c r="F102" s="56" t="str">
        <f t="shared" si="3"/>
        <v/>
      </c>
      <c r="G102" s="7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</row>
    <row r="103">
      <c r="A103" s="107"/>
      <c r="B103" s="108"/>
      <c r="C103" s="72">
        <f t="shared" si="1"/>
        <v>44358</v>
      </c>
      <c r="D103" s="56" t="str">
        <f t="shared" si="2"/>
        <v/>
      </c>
      <c r="E103" s="56" t="str">
        <f>IF(B103&lt;&gt;"",IF(D103&gt;='Data Results - May'!$A$3,'Data Results - May'!$C$3,IF(D103&gt;='Data Results - May'!$A$4,'Data Results - May'!$C$4,IF(D103&gt;='Data Results - May'!$A$5,'Data Results - May'!$C$5,IF(D103&gt;='Data Results - May'!$A$6,'Data Results - May'!$C$6,"")))),"")</f>
        <v/>
      </c>
      <c r="F103" s="56" t="str">
        <f t="shared" si="3"/>
        <v/>
      </c>
      <c r="G103" s="7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</row>
    <row r="104">
      <c r="A104" s="107"/>
      <c r="B104" s="108"/>
      <c r="C104" s="72">
        <f t="shared" si="1"/>
        <v>44358</v>
      </c>
      <c r="D104" s="56" t="str">
        <f t="shared" si="2"/>
        <v/>
      </c>
      <c r="E104" s="56" t="str">
        <f>IF(B104&lt;&gt;"",IF(D104&gt;='Data Results - May'!$A$3,'Data Results - May'!$C$3,IF(D104&gt;='Data Results - May'!$A$4,'Data Results - May'!$C$4,IF(D104&gt;='Data Results - May'!$A$5,'Data Results - May'!$C$5,IF(D104&gt;='Data Results - May'!$A$6,'Data Results - May'!$C$6,"")))),"")</f>
        <v/>
      </c>
      <c r="F104" s="56" t="str">
        <f t="shared" si="3"/>
        <v/>
      </c>
      <c r="G104" s="7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</row>
    <row r="105">
      <c r="A105" s="107"/>
      <c r="B105" s="108"/>
      <c r="C105" s="72">
        <f t="shared" si="1"/>
        <v>44358</v>
      </c>
      <c r="D105" s="56" t="str">
        <f t="shared" si="2"/>
        <v/>
      </c>
      <c r="E105" s="56" t="str">
        <f>IF(B105&lt;&gt;"",IF(D105&gt;='Data Results - May'!$A$3,'Data Results - May'!$C$3,IF(D105&gt;='Data Results - May'!$A$4,'Data Results - May'!$C$4,IF(D105&gt;='Data Results - May'!$A$5,'Data Results - May'!$C$5,IF(D105&gt;='Data Results - May'!$A$6,'Data Results - May'!$C$6,"")))),"")</f>
        <v/>
      </c>
      <c r="F105" s="56" t="str">
        <f t="shared" si="3"/>
        <v/>
      </c>
      <c r="G105" s="7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</row>
    <row r="106">
      <c r="A106" s="56"/>
      <c r="B106" s="112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</row>
    <row r="107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</row>
    <row r="108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</row>
    <row r="109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</row>
    <row r="110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</row>
    <row r="11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</row>
    <row r="1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</row>
    <row r="11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</row>
    <row r="114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</row>
    <row r="1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</row>
    <row r="116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</row>
    <row r="117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</row>
    <row r="118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</row>
    <row r="119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</row>
    <row r="120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</row>
    <row r="12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</row>
    <row r="12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</row>
    <row r="123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</row>
    <row r="12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</row>
    <row r="1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</row>
    <row r="126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</row>
    <row r="127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</row>
    <row r="128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</row>
    <row r="129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</row>
    <row r="130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</row>
    <row r="13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</row>
    <row r="13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</row>
    <row r="133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</row>
    <row r="134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</row>
    <row r="13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</row>
    <row r="136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</row>
    <row r="137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</row>
    <row r="138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</row>
    <row r="139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</row>
    <row r="140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</row>
    <row r="14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</row>
    <row r="14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</row>
    <row r="143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</row>
    <row r="144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</row>
    <row r="14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</row>
    <row r="146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</row>
    <row r="147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</row>
    <row r="148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</row>
    <row r="149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</row>
    <row r="150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</row>
    <row r="15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</row>
    <row r="15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</row>
    <row r="153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</row>
    <row r="154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</row>
    <row r="15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</row>
    <row r="156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</row>
    <row r="157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</row>
    <row r="158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</row>
    <row r="159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</row>
    <row r="160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</row>
    <row r="16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</row>
    <row r="16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</row>
    <row r="163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</row>
    <row r="164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</row>
    <row r="16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</row>
    <row r="166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</row>
    <row r="167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</row>
    <row r="168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</row>
    <row r="169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</row>
    <row r="170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</row>
    <row r="17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</row>
    <row r="17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</row>
    <row r="173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</row>
    <row r="174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</row>
    <row r="1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</row>
    <row r="176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</row>
    <row r="177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</row>
    <row r="178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</row>
    <row r="179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</row>
    <row r="180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</row>
    <row r="18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</row>
    <row r="18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</row>
    <row r="183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</row>
    <row r="184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</row>
    <row r="18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</row>
    <row r="186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</row>
    <row r="187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</row>
    <row r="188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</row>
    <row r="189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</row>
    <row r="190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</row>
    <row r="19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</row>
    <row r="19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</row>
    <row r="193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</row>
    <row r="194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</row>
    <row r="19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</row>
    <row r="196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</row>
    <row r="197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</row>
    <row r="198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</row>
    <row r="199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</row>
    <row r="200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</row>
    <row r="20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</row>
    <row r="20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</row>
    <row r="203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</row>
    <row r="204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</row>
    <row r="20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</row>
    <row r="206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</row>
    <row r="207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</row>
    <row r="208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</row>
    <row r="209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</row>
    <row r="210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</row>
    <row r="21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</row>
    <row r="2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</row>
    <row r="213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</row>
    <row r="214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</row>
    <row r="2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</row>
    <row r="216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</row>
    <row r="217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</row>
    <row r="218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</row>
    <row r="219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</row>
    <row r="220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</row>
    <row r="22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</row>
    <row r="22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</row>
    <row r="223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</row>
    <row r="224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</row>
    <row r="2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</row>
    <row r="226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</row>
    <row r="227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</row>
    <row r="228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</row>
    <row r="229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</row>
    <row r="230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</row>
    <row r="23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</row>
    <row r="23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</row>
    <row r="233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</row>
    <row r="234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</row>
    <row r="23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</row>
    <row r="236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</row>
    <row r="237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</row>
    <row r="238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</row>
    <row r="239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</row>
    <row r="240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</row>
    <row r="24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</row>
    <row r="24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</row>
    <row r="243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</row>
    <row r="244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</row>
    <row r="246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</row>
    <row r="247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</row>
    <row r="248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</row>
    <row r="249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</row>
    <row r="250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</row>
    <row r="25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</row>
    <row r="25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</row>
    <row r="253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</row>
    <row r="25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</row>
    <row r="25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</row>
    <row r="256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</row>
    <row r="257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</row>
    <row r="258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</row>
    <row r="259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</row>
    <row r="260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</row>
    <row r="26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</row>
    <row r="26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</row>
    <row r="263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</row>
    <row r="264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</row>
    <row r="26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</row>
    <row r="266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</row>
    <row r="267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</row>
    <row r="268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</row>
    <row r="269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</row>
    <row r="270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</row>
    <row r="27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</row>
    <row r="27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</row>
    <row r="273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</row>
    <row r="274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</row>
    <row r="2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</row>
    <row r="276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</row>
    <row r="277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</row>
    <row r="278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</row>
    <row r="279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</row>
    <row r="280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</row>
    <row r="28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</row>
    <row r="28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</row>
    <row r="283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</row>
    <row r="284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</row>
    <row r="28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</row>
    <row r="286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</row>
    <row r="287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</row>
    <row r="288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</row>
    <row r="289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</row>
    <row r="290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</row>
    <row r="29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</row>
    <row r="29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</row>
    <row r="293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</row>
    <row r="294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</row>
    <row r="29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</row>
    <row r="296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</row>
    <row r="297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</row>
    <row r="298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</row>
    <row r="299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</row>
    <row r="300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</row>
    <row r="30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</row>
    <row r="30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</row>
    <row r="303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</row>
    <row r="304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</row>
    <row r="30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</row>
    <row r="306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</row>
    <row r="307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</row>
    <row r="308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</row>
    <row r="309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</row>
    <row r="310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</row>
    <row r="31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</row>
    <row r="31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</row>
    <row r="313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</row>
    <row r="314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</row>
    <row r="3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</row>
    <row r="316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</row>
    <row r="317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</row>
    <row r="318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</row>
    <row r="319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</row>
    <row r="320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</row>
    <row r="32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</row>
    <row r="32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</row>
    <row r="323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</row>
    <row r="324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</row>
    <row r="3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</row>
    <row r="326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</row>
    <row r="327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</row>
    <row r="328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</row>
    <row r="329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</row>
    <row r="330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</row>
    <row r="33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</row>
    <row r="33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</row>
    <row r="333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</row>
    <row r="334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</row>
    <row r="33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</row>
    <row r="336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</row>
    <row r="337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</row>
    <row r="338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</row>
    <row r="339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</row>
    <row r="340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</row>
    <row r="34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</row>
    <row r="34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</row>
    <row r="343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</row>
    <row r="344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</row>
    <row r="34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</row>
    <row r="346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</row>
    <row r="347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</row>
    <row r="348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</row>
    <row r="349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</row>
    <row r="350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</row>
    <row r="35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</row>
    <row r="35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</row>
    <row r="353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</row>
    <row r="354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</row>
    <row r="35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</row>
    <row r="356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</row>
    <row r="357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</row>
    <row r="358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</row>
    <row r="359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</row>
    <row r="360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</row>
    <row r="36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</row>
    <row r="36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</row>
    <row r="363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</row>
    <row r="364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</row>
    <row r="36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</row>
    <row r="366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</row>
    <row r="367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</row>
    <row r="368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</row>
    <row r="369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</row>
    <row r="370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</row>
    <row r="37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</row>
    <row r="37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</row>
    <row r="373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</row>
    <row r="374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</row>
    <row r="3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</row>
    <row r="376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</row>
    <row r="377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</row>
    <row r="378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</row>
    <row r="379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</row>
    <row r="380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</row>
    <row r="38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</row>
    <row r="38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</row>
    <row r="383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</row>
    <row r="384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</row>
    <row r="38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</row>
    <row r="386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</row>
    <row r="387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</row>
    <row r="388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</row>
    <row r="389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</row>
    <row r="390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</row>
    <row r="39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</row>
    <row r="39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</row>
    <row r="393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</row>
    <row r="394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</row>
    <row r="39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</row>
    <row r="396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</row>
    <row r="397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</row>
    <row r="398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</row>
    <row r="399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</row>
    <row r="400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</row>
    <row r="40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</row>
    <row r="40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</row>
    <row r="403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</row>
    <row r="404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</row>
    <row r="40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</row>
    <row r="406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</row>
    <row r="407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</row>
    <row r="408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</row>
    <row r="409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</row>
    <row r="410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</row>
    <row r="41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</row>
    <row r="41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</row>
    <row r="413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</row>
    <row r="414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</row>
    <row r="41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</row>
    <row r="416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</row>
    <row r="417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</row>
    <row r="418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</row>
    <row r="419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</row>
    <row r="420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</row>
    <row r="42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</row>
    <row r="42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</row>
    <row r="423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</row>
    <row r="424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</row>
    <row r="4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</row>
    <row r="426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</row>
    <row r="427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</row>
    <row r="428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</row>
    <row r="429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</row>
    <row r="430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</row>
    <row r="43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</row>
    <row r="43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</row>
    <row r="433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</row>
    <row r="434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</row>
    <row r="43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</row>
    <row r="436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</row>
    <row r="437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</row>
    <row r="438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</row>
    <row r="439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</row>
    <row r="440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</row>
    <row r="44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</row>
    <row r="44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</row>
    <row r="443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</row>
    <row r="444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</row>
    <row r="44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</row>
    <row r="446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</row>
    <row r="447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</row>
    <row r="448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</row>
    <row r="449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</row>
    <row r="450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</row>
    <row r="45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</row>
    <row r="45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</row>
    <row r="453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</row>
    <row r="454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</row>
    <row r="45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</row>
    <row r="456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</row>
    <row r="457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</row>
    <row r="458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</row>
    <row r="459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</row>
    <row r="460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</row>
    <row r="46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</row>
    <row r="46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</row>
    <row r="463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</row>
    <row r="464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</row>
    <row r="46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</row>
    <row r="466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</row>
    <row r="467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</row>
    <row r="468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</row>
    <row r="469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</row>
    <row r="470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</row>
    <row r="47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</row>
    <row r="47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</row>
    <row r="473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</row>
    <row r="474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</row>
    <row r="4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</row>
    <row r="476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</row>
    <row r="477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</row>
    <row r="478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</row>
    <row r="479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</row>
    <row r="480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</row>
    <row r="48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</row>
    <row r="48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</row>
    <row r="483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</row>
    <row r="484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</row>
    <row r="48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</row>
    <row r="486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</row>
    <row r="487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</row>
    <row r="488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</row>
    <row r="489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</row>
    <row r="490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</row>
    <row r="49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</row>
    <row r="49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</row>
    <row r="493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</row>
    <row r="494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</row>
    <row r="49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</row>
    <row r="496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</row>
    <row r="497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</row>
    <row r="498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</row>
    <row r="499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</row>
    <row r="500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</row>
    <row r="50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</row>
    <row r="50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</row>
    <row r="503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</row>
    <row r="504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</row>
    <row r="50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</row>
    <row r="506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</row>
    <row r="507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</row>
    <row r="508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</row>
    <row r="509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</row>
    <row r="510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</row>
    <row r="51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</row>
    <row r="51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</row>
    <row r="513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</row>
    <row r="514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</row>
    <row r="51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</row>
    <row r="516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</row>
    <row r="517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</row>
    <row r="518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</row>
    <row r="519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</row>
    <row r="520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</row>
    <row r="52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</row>
    <row r="52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</row>
    <row r="523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</row>
    <row r="524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</row>
    <row r="5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</row>
    <row r="526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</row>
    <row r="527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</row>
    <row r="528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</row>
    <row r="529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</row>
    <row r="530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</row>
    <row r="53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</row>
    <row r="53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</row>
    <row r="533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</row>
    <row r="534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</row>
    <row r="53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</row>
    <row r="536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</row>
    <row r="537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</row>
    <row r="538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</row>
    <row r="539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</row>
    <row r="540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</row>
    <row r="54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</row>
    <row r="54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</row>
    <row r="543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</row>
    <row r="544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</row>
    <row r="54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</row>
    <row r="546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</row>
    <row r="547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</row>
    <row r="548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</row>
    <row r="549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</row>
    <row r="550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</row>
    <row r="55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</row>
    <row r="55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</row>
    <row r="553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</row>
    <row r="554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</row>
    <row r="55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</row>
    <row r="556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</row>
    <row r="557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</row>
    <row r="558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</row>
    <row r="559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</row>
    <row r="560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</row>
    <row r="56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</row>
    <row r="56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</row>
    <row r="563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</row>
    <row r="564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</row>
    <row r="56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</row>
    <row r="566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</row>
    <row r="567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</row>
    <row r="568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</row>
    <row r="569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</row>
    <row r="570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</row>
    <row r="57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</row>
    <row r="57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</row>
    <row r="573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</row>
    <row r="574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</row>
    <row r="57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</row>
    <row r="576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</row>
    <row r="577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</row>
    <row r="578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</row>
    <row r="579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</row>
    <row r="580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</row>
    <row r="58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</row>
    <row r="58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</row>
    <row r="583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</row>
    <row r="584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</row>
    <row r="58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</row>
    <row r="586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</row>
    <row r="587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</row>
    <row r="588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</row>
    <row r="589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</row>
    <row r="590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</row>
    <row r="59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</row>
    <row r="59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</row>
    <row r="593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</row>
    <row r="594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</row>
    <row r="59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</row>
    <row r="596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</row>
    <row r="597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</row>
    <row r="598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</row>
    <row r="599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</row>
    <row r="600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</row>
    <row r="60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</row>
    <row r="60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</row>
    <row r="603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</row>
    <row r="604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</row>
    <row r="60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</row>
    <row r="606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</row>
    <row r="607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</row>
    <row r="608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</row>
    <row r="609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</row>
    <row r="610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</row>
    <row r="61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</row>
    <row r="61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</row>
    <row r="613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</row>
    <row r="614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</row>
    <row r="61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</row>
    <row r="616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</row>
    <row r="617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</row>
    <row r="618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</row>
    <row r="619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</row>
    <row r="620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</row>
    <row r="62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</row>
    <row r="62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</row>
    <row r="623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</row>
    <row r="624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</row>
    <row r="6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</row>
    <row r="626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</row>
    <row r="627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</row>
    <row r="628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</row>
    <row r="629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</row>
    <row r="630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</row>
    <row r="63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</row>
    <row r="63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</row>
    <row r="633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</row>
    <row r="634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</row>
    <row r="63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</row>
    <row r="636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</row>
    <row r="637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</row>
    <row r="638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</row>
    <row r="639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</row>
    <row r="640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</row>
    <row r="64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</row>
    <row r="64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</row>
    <row r="643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</row>
    <row r="644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</row>
    <row r="64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</row>
    <row r="646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</row>
    <row r="647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</row>
    <row r="648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</row>
    <row r="649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</row>
    <row r="650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</row>
    <row r="65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</row>
    <row r="65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</row>
    <row r="653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</row>
    <row r="654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</row>
    <row r="65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</row>
    <row r="656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</row>
    <row r="657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</row>
    <row r="658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</row>
    <row r="659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</row>
    <row r="660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</row>
    <row r="66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</row>
    <row r="66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</row>
    <row r="663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</row>
    <row r="664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</row>
    <row r="66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</row>
    <row r="666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</row>
    <row r="667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</row>
    <row r="668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</row>
    <row r="669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</row>
    <row r="670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</row>
    <row r="67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</row>
    <row r="67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</row>
    <row r="673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</row>
    <row r="674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</row>
    <row r="67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</row>
    <row r="676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</row>
    <row r="677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</row>
    <row r="678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</row>
    <row r="679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</row>
    <row r="680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</row>
    <row r="68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</row>
    <row r="68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</row>
    <row r="683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</row>
    <row r="684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</row>
    <row r="68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</row>
    <row r="686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</row>
    <row r="687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</row>
    <row r="688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</row>
    <row r="689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</row>
    <row r="690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</row>
    <row r="69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</row>
    <row r="69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</row>
    <row r="693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</row>
    <row r="694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</row>
    <row r="69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</row>
    <row r="696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</row>
    <row r="697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</row>
    <row r="698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</row>
    <row r="699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</row>
    <row r="700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</row>
    <row r="70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</row>
    <row r="70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</row>
    <row r="703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</row>
    <row r="704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</row>
    <row r="70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</row>
    <row r="706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</row>
    <row r="707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</row>
    <row r="708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</row>
    <row r="709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</row>
    <row r="710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</row>
    <row r="71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</row>
    <row r="71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</row>
    <row r="713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</row>
    <row r="714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</row>
    <row r="71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</row>
    <row r="716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</row>
    <row r="717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</row>
    <row r="718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</row>
    <row r="719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</row>
    <row r="720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</row>
    <row r="72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</row>
    <row r="72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</row>
    <row r="723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</row>
    <row r="724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</row>
    <row r="7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</row>
    <row r="726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</row>
    <row r="727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</row>
    <row r="728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</row>
    <row r="729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</row>
    <row r="730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</row>
    <row r="73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</row>
    <row r="73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</row>
    <row r="733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</row>
    <row r="734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</row>
    <row r="73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</row>
    <row r="736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</row>
    <row r="737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</row>
    <row r="738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</row>
    <row r="739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</row>
    <row r="740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</row>
    <row r="74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</row>
    <row r="74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</row>
    <row r="743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</row>
    <row r="744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</row>
    <row r="74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</row>
    <row r="746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</row>
    <row r="747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</row>
    <row r="748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</row>
    <row r="749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</row>
    <row r="750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</row>
    <row r="75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</row>
    <row r="75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</row>
    <row r="753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</row>
    <row r="754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</row>
    <row r="75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</row>
    <row r="756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</row>
    <row r="757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</row>
    <row r="758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</row>
    <row r="759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</row>
    <row r="760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</row>
    <row r="76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</row>
    <row r="76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</row>
    <row r="763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</row>
    <row r="764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</row>
    <row r="76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</row>
    <row r="766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</row>
    <row r="767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</row>
    <row r="768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</row>
    <row r="769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</row>
    <row r="770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</row>
    <row r="77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</row>
    <row r="77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</row>
    <row r="773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</row>
    <row r="774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</row>
    <row r="77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</row>
    <row r="776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</row>
    <row r="777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</row>
    <row r="778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</row>
    <row r="779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</row>
    <row r="780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</row>
    <row r="78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</row>
    <row r="78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</row>
    <row r="783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</row>
    <row r="784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</row>
    <row r="78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</row>
    <row r="786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</row>
    <row r="787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</row>
    <row r="788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</row>
    <row r="789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</row>
    <row r="790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</row>
    <row r="79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</row>
    <row r="79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</row>
    <row r="793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</row>
    <row r="794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</row>
    <row r="79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</row>
    <row r="796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</row>
    <row r="797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</row>
    <row r="798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</row>
    <row r="799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</row>
    <row r="800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</row>
    <row r="80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</row>
    <row r="80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</row>
    <row r="803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</row>
    <row r="804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</row>
    <row r="80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</row>
    <row r="806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</row>
    <row r="807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</row>
    <row r="808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</row>
    <row r="809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</row>
    <row r="810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</row>
    <row r="81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</row>
    <row r="81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</row>
    <row r="813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</row>
    <row r="814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</row>
    <row r="81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</row>
    <row r="816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</row>
    <row r="817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</row>
    <row r="818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</row>
    <row r="819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</row>
    <row r="820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</row>
    <row r="82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</row>
    <row r="82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</row>
    <row r="823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</row>
    <row r="824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</row>
    <row r="8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</row>
    <row r="826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</row>
    <row r="827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</row>
    <row r="828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</row>
    <row r="829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</row>
    <row r="830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</row>
    <row r="83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</row>
    <row r="83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</row>
    <row r="833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</row>
    <row r="834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</row>
    <row r="83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</row>
    <row r="836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</row>
    <row r="837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</row>
    <row r="838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</row>
    <row r="839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</row>
    <row r="840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</row>
    <row r="84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</row>
    <row r="84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</row>
    <row r="843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</row>
    <row r="844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</row>
    <row r="84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</row>
    <row r="846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</row>
    <row r="847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</row>
    <row r="848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</row>
    <row r="849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</row>
    <row r="850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</row>
    <row r="85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</row>
    <row r="85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</row>
    <row r="853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</row>
    <row r="854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</row>
    <row r="85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</row>
    <row r="856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</row>
    <row r="857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</row>
    <row r="858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</row>
    <row r="859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</row>
    <row r="860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</row>
    <row r="86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</row>
    <row r="86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</row>
    <row r="863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</row>
    <row r="864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</row>
    <row r="86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</row>
    <row r="866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</row>
    <row r="867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</row>
    <row r="868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</row>
    <row r="869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</row>
    <row r="870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</row>
    <row r="87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</row>
    <row r="87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</row>
    <row r="873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</row>
    <row r="874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</row>
    <row r="87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</row>
    <row r="876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</row>
    <row r="877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</row>
    <row r="878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</row>
    <row r="879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</row>
    <row r="880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</row>
    <row r="88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</row>
    <row r="88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</row>
    <row r="883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</row>
    <row r="884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</row>
    <row r="88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</row>
    <row r="886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</row>
    <row r="887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</row>
    <row r="888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</row>
    <row r="889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</row>
    <row r="890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</row>
    <row r="89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</row>
    <row r="89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</row>
    <row r="893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</row>
    <row r="894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</row>
    <row r="89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</row>
    <row r="896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</row>
    <row r="897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</row>
    <row r="898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</row>
    <row r="899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</row>
    <row r="900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</row>
    <row r="90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</row>
    <row r="90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</row>
    <row r="903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</row>
    <row r="904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</row>
    <row r="90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</row>
    <row r="906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</row>
    <row r="907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</row>
    <row r="908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</row>
    <row r="909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</row>
    <row r="910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</row>
    <row r="91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</row>
    <row r="91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</row>
    <row r="913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</row>
    <row r="914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</row>
    <row r="91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</row>
    <row r="916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</row>
    <row r="917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</row>
    <row r="918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</row>
    <row r="919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</row>
    <row r="920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</row>
    <row r="92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</row>
    <row r="92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</row>
    <row r="923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</row>
    <row r="924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</row>
    <row r="9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</row>
    <row r="926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</row>
    <row r="927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</row>
    <row r="928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</row>
    <row r="929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</row>
    <row r="930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</row>
    <row r="93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</row>
    <row r="93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</row>
    <row r="933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</row>
    <row r="934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</row>
    <row r="93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</row>
    <row r="936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</row>
    <row r="937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</row>
    <row r="938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</row>
    <row r="939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</row>
    <row r="940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</row>
    <row r="94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</row>
    <row r="94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</row>
    <row r="943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</row>
    <row r="944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</row>
    <row r="94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</row>
    <row r="946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</row>
    <row r="947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</row>
    <row r="948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</row>
    <row r="949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</row>
    <row r="950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</row>
    <row r="95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</row>
    <row r="95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</row>
    <row r="953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</row>
    <row r="954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</row>
    <row r="95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</row>
    <row r="956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</row>
    <row r="957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</row>
    <row r="958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</row>
    <row r="959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</row>
    <row r="960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</row>
    <row r="96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</row>
    <row r="96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</row>
    <row r="963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</row>
    <row r="964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</row>
    <row r="96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</row>
    <row r="966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</row>
    <row r="967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</row>
    <row r="968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</row>
    <row r="969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</row>
    <row r="970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</row>
    <row r="97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</row>
    <row r="97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</row>
    <row r="973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</row>
    <row r="974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</row>
    <row r="97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</row>
    <row r="976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</row>
    <row r="977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</row>
    <row r="978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</row>
    <row r="979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</row>
    <row r="980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</row>
    <row r="98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</row>
    <row r="98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</row>
    <row r="983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</row>
    <row r="984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</row>
    <row r="98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</row>
    <row r="986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</row>
    <row r="987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</row>
    <row r="988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</row>
    <row r="989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</row>
    <row r="990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</row>
    <row r="99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</row>
    <row r="992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</row>
    <row r="993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</row>
    <row r="994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</row>
    <row r="99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</row>
    <row r="996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</row>
    <row r="997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</row>
    <row r="998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</row>
    <row r="999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</row>
    <row r="1000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</row>
  </sheetData>
  <autoFilter ref="$A$2:$F$106">
    <sortState ref="A2:F106">
      <sortCondition ref="A2:A106"/>
      <sortCondition descending="1" ref="F2:F106"/>
      <sortCondition ref="E2:E106"/>
    </sortState>
  </autoFilter>
  <mergeCells count="3">
    <mergeCell ref="A1:B1"/>
    <mergeCell ref="C1:F1"/>
    <mergeCell ref="I1:K1"/>
  </mergeCells>
  <conditionalFormatting sqref="J2">
    <cfRule type="cellIs" dxfId="0" priority="1" operator="equal">
      <formula>"DUPLICATES FOUND"</formula>
    </cfRule>
  </conditionalFormatting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  <outlinePr summaryBelow="0" summaryRight="0"/>
  </sheetPr>
  <sheetViews>
    <sheetView workbookViewId="0"/>
  </sheetViews>
  <sheetFormatPr customHeight="1" defaultColWidth="14.43" defaultRowHeight="15.75"/>
  <cols>
    <col customWidth="1" min="1" max="1" width="12.43"/>
  </cols>
  <sheetData>
    <row r="1">
      <c r="A1" s="84" t="s">
        <v>57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>
      <c r="A2" s="85" t="s">
        <v>58</v>
      </c>
      <c r="B2" s="85" t="s">
        <v>59</v>
      </c>
      <c r="C2" s="85" t="s">
        <v>54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>
      <c r="A3" s="86">
        <v>365.0</v>
      </c>
      <c r="B3" s="87" t="s">
        <v>60</v>
      </c>
      <c r="C3" s="88" t="s">
        <v>61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>
      <c r="A4" s="89">
        <v>180.0</v>
      </c>
      <c r="B4" s="87" t="s">
        <v>60</v>
      </c>
      <c r="C4" s="86" t="s">
        <v>62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>
      <c r="A5" s="86">
        <v>90.0</v>
      </c>
      <c r="B5" s="87" t="s">
        <v>60</v>
      </c>
      <c r="C5" s="86" t="s">
        <v>63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>
      <c r="A6" s="86">
        <v>0.0</v>
      </c>
      <c r="B6" s="87" t="s">
        <v>60</v>
      </c>
      <c r="C6" s="86" t="s">
        <v>64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>
      <c r="A7" s="62"/>
      <c r="B7" s="62"/>
      <c r="C7" s="62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>
      <c r="A9" s="90" t="s">
        <v>65</v>
      </c>
      <c r="B9" s="91"/>
      <c r="C9" s="92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>
      <c r="A10" s="93" t="str">
        <f>AVERAGE('Data Calculator - October'!D3:D1007)</f>
        <v>#DIV/0!</v>
      </c>
      <c r="B10" s="94" t="s">
        <v>66</v>
      </c>
      <c r="C10" s="9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>
      <c r="A11" s="76"/>
      <c r="B11" s="9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>
      <c r="A12" s="62"/>
      <c r="B12" s="62"/>
      <c r="C12" s="62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>
      <c r="A13" s="97" t="s">
        <v>82</v>
      </c>
      <c r="B13" s="91"/>
      <c r="C13" s="9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>
      <c r="A14" s="98" t="s">
        <v>68</v>
      </c>
      <c r="B14" s="99"/>
      <c r="C14" s="95">
        <f>COUNTIF('Data Calculator - October'!F3:F1007,"Long Stayer")</f>
        <v>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>
      <c r="A15" s="100" t="s">
        <v>69</v>
      </c>
      <c r="B15" s="101"/>
      <c r="C15" s="102" t="str">
        <f>COUNTIF('Data Calculator - October'!F3:F1007,"Long Stayer")/C16</f>
        <v>#DIV/0!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>
      <c r="A16" s="103" t="s">
        <v>70</v>
      </c>
      <c r="B16" s="104"/>
      <c r="C16" s="95">
        <f>COUNTA('Data Calculator - October'!A3:A1007)</f>
        <v>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>
      <c r="A17" s="76"/>
      <c r="B17" s="9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>
      <c r="A18" s="105" t="s">
        <v>54</v>
      </c>
      <c r="B18" s="106" t="s">
        <v>71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>
      <c r="A19" s="86" t="str">
        <f>$C$3</f>
        <v>More than 12 months</v>
      </c>
      <c r="B19" s="86">
        <f>COUNTIF('Data Calculator - October'!E3:E1007,$A$19)</f>
        <v>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>
      <c r="A20" s="86" t="str">
        <f>$C$4</f>
        <v>6-12 months</v>
      </c>
      <c r="B20" s="86">
        <f>COUNTIF('Data Calculator - October'!E3:E1007,$A$20)</f>
        <v>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>
      <c r="A21" s="86" t="str">
        <f>$C$5</f>
        <v>3-6 months</v>
      </c>
      <c r="B21" s="86">
        <f>COUNTIF('Data Calculator - October'!E3:E1007,$A$21)</f>
        <v>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>
      <c r="A22" s="86" t="str">
        <f>$C$6</f>
        <v>0-3 months</v>
      </c>
      <c r="B22" s="86">
        <f>COUNTIF('Data Calculator - October'!E3:E1007,$A$22)</f>
        <v>0</v>
      </c>
      <c r="C22" s="56"/>
      <c r="D22" s="56"/>
      <c r="E22" s="77"/>
      <c r="F22" s="7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>
      <c r="A23" s="62"/>
      <c r="B23" s="62"/>
      <c r="C23" s="56"/>
      <c r="D23" s="56"/>
      <c r="E23" s="77"/>
      <c r="F23" s="77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>
      <c r="A24" s="56"/>
      <c r="B24" s="56"/>
      <c r="C24" s="56"/>
      <c r="D24" s="56"/>
      <c r="E24" s="77"/>
      <c r="F24" s="77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>
      <c r="A25" s="56"/>
      <c r="B25" s="56"/>
      <c r="C25" s="56"/>
      <c r="D25" s="56"/>
      <c r="E25" s="77"/>
      <c r="F25" s="77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>
      <c r="A26" s="56"/>
      <c r="B26" s="56"/>
      <c r="C26" s="56"/>
      <c r="D26" s="56"/>
      <c r="E26" s="77"/>
      <c r="F26" s="77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>
      <c r="A27" s="76"/>
      <c r="B27" s="96"/>
      <c r="C27" s="56"/>
      <c r="D27" s="56"/>
      <c r="E27" s="77"/>
      <c r="F27" s="7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>
      <c r="A28" s="76"/>
      <c r="B28" s="96"/>
      <c r="C28" s="56"/>
      <c r="D28" s="56"/>
      <c r="E28" s="77"/>
      <c r="F28" s="7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>
      <c r="A29" s="76"/>
      <c r="B29" s="96"/>
      <c r="C29" s="56"/>
      <c r="D29" s="56"/>
      <c r="E29" s="77"/>
      <c r="F29" s="7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>
      <c r="A30" s="76"/>
      <c r="B30" s="96"/>
      <c r="C30" s="56"/>
      <c r="D30" s="56"/>
      <c r="E30" s="77"/>
      <c r="F30" s="7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>
      <c r="A31" s="76"/>
      <c r="B31" s="96"/>
      <c r="C31" s="56"/>
      <c r="D31" s="56"/>
      <c r="E31" s="77"/>
      <c r="F31" s="77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>
      <c r="A32" s="76"/>
      <c r="B32" s="96"/>
      <c r="C32" s="56"/>
      <c r="D32" s="56"/>
      <c r="E32" s="77"/>
      <c r="F32" s="77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>
      <c r="A33" s="76"/>
      <c r="B33" s="96"/>
      <c r="C33" s="56"/>
      <c r="D33" s="56"/>
      <c r="E33" s="77"/>
      <c r="F33" s="77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>
      <c r="A34" s="76"/>
      <c r="B34" s="96"/>
      <c r="C34" s="56"/>
      <c r="D34" s="56"/>
      <c r="E34" s="77"/>
      <c r="F34" s="77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>
      <c r="A35" s="76"/>
      <c r="B35" s="96"/>
      <c r="C35" s="56"/>
      <c r="D35" s="56"/>
      <c r="E35" s="77"/>
      <c r="F35" s="77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>
      <c r="A36" s="76"/>
      <c r="B36" s="96"/>
      <c r="C36" s="56"/>
      <c r="D36" s="56"/>
      <c r="E36" s="77"/>
      <c r="F36" s="77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>
      <c r="A37" s="76"/>
      <c r="B37" s="96"/>
      <c r="C37" s="56"/>
      <c r="D37" s="56"/>
      <c r="E37" s="77"/>
      <c r="F37" s="77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>
      <c r="A38" s="76"/>
      <c r="B38" s="96"/>
      <c r="C38" s="56"/>
      <c r="D38" s="56"/>
      <c r="E38" s="77"/>
      <c r="F38" s="77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>
      <c r="A39" s="76"/>
      <c r="B39" s="96"/>
      <c r="C39" s="56"/>
      <c r="D39" s="56"/>
      <c r="E39" s="77"/>
      <c r="F39" s="77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>
      <c r="A40" s="76"/>
      <c r="B40" s="96"/>
      <c r="C40" s="56"/>
      <c r="D40" s="56"/>
      <c r="E40" s="77"/>
      <c r="F40" s="77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>
      <c r="A41" s="76"/>
      <c r="B41" s="96"/>
      <c r="C41" s="56"/>
      <c r="D41" s="56"/>
      <c r="E41" s="77"/>
      <c r="F41" s="77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>
      <c r="A42" s="76"/>
      <c r="B42" s="96"/>
      <c r="C42" s="56"/>
      <c r="D42" s="56"/>
      <c r="E42" s="77"/>
      <c r="F42" s="77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>
      <c r="A43" s="76"/>
      <c r="B43" s="96"/>
      <c r="C43" s="56"/>
      <c r="D43" s="56"/>
      <c r="E43" s="77"/>
      <c r="F43" s="77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>
      <c r="A44" s="76"/>
      <c r="B44" s="96"/>
      <c r="C44" s="56"/>
      <c r="D44" s="56"/>
      <c r="E44" s="77"/>
      <c r="F44" s="77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>
      <c r="A45" s="56"/>
      <c r="B45" s="56"/>
      <c r="C45" s="56"/>
      <c r="D45" s="56"/>
      <c r="E45" s="77"/>
      <c r="F45" s="77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>
      <c r="A46" s="56"/>
      <c r="B46" s="56"/>
      <c r="C46" s="56"/>
      <c r="D46" s="56"/>
      <c r="E46" s="77"/>
      <c r="F46" s="77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  <row r="1001">
      <c r="A1001" s="56"/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</row>
    <row r="1002">
      <c r="A1002" s="56"/>
      <c r="B1002" s="56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</row>
    <row r="1003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</row>
    <row r="1004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</row>
    <row r="1005">
      <c r="A1005" s="56"/>
      <c r="B1005" s="56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</row>
    <row r="1006"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</row>
    <row r="1007"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</row>
  </sheetData>
  <mergeCells count="3">
    <mergeCell ref="A1:C1"/>
    <mergeCell ref="A9:C9"/>
    <mergeCell ref="A13:C1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8.86"/>
    <col customWidth="1" min="2" max="2" width="13.14"/>
    <col customWidth="1" min="4" max="4" width="35.86"/>
  </cols>
  <sheetData>
    <row r="1">
      <c r="A1" s="3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3" t="s">
        <v>20</v>
      </c>
      <c r="B3" s="4"/>
      <c r="C3" s="5"/>
      <c r="D3" s="3" t="s">
        <v>21</v>
      </c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8" t="s">
        <v>22</v>
      </c>
      <c r="B4" s="9" t="s">
        <v>13</v>
      </c>
      <c r="D4" s="8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32" t="s">
        <v>23</v>
      </c>
      <c r="B5" s="33">
        <f>IF(B4="","",IF(B4=A13,B13,IF(B4=A14,B14,IF(B4=A15,B15,IF(B4=A16,B16,IF(B4=A17,B17,IF(B4=A18,B18)))))))</f>
        <v>11</v>
      </c>
      <c r="D5" s="32" t="s">
        <v>24</v>
      </c>
      <c r="E5" s="34">
        <f>IF(B4="","",IF(B4=A13,E13,IF(B4=A14,E14,IF(B4=A15,E15,IF(B4=A16,E16,IF(B4=A17,E17,IF(B4=A18,E18)))))))</f>
        <v>0.2391304348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15"/>
      <c r="B6" s="35"/>
      <c r="D6" s="15"/>
      <c r="E6" s="3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19"/>
      <c r="B7" s="20"/>
      <c r="C7" s="5"/>
      <c r="D7" s="19"/>
      <c r="E7" s="2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9.5" customHeight="1">
      <c r="A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>
      <c r="A11" s="36"/>
      <c r="B11" s="37"/>
      <c r="C11" s="5" t="s">
        <v>25</v>
      </c>
      <c r="D11" s="36"/>
      <c r="E11" s="37"/>
      <c r="F11" s="5" t="s">
        <v>26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A12" s="25" t="s">
        <v>27</v>
      </c>
      <c r="B12" s="26"/>
      <c r="D12" s="25" t="s">
        <v>28</v>
      </c>
      <c r="E12" s="2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A13" s="38" t="s">
        <v>13</v>
      </c>
      <c r="B13" s="39">
        <f>'Data Results - May'!$C$14</f>
        <v>11</v>
      </c>
      <c r="D13" s="38" t="s">
        <v>13</v>
      </c>
      <c r="E13" s="40">
        <f>'Data Results - May'!$C$15</f>
        <v>0.2391304348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>
      <c r="A14" s="27" t="s">
        <v>14</v>
      </c>
      <c r="B14" s="39">
        <f>'Data Results - June'!$C$14</f>
        <v>0</v>
      </c>
      <c r="D14" s="27" t="s">
        <v>14</v>
      </c>
      <c r="E14" s="40" t="str">
        <f>'Data Results - June'!$C$15</f>
        <v>#DIV/0!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>
      <c r="A15" s="27" t="s">
        <v>15</v>
      </c>
      <c r="B15" s="39">
        <f>'Data Results - July'!$C$14</f>
        <v>0</v>
      </c>
      <c r="C15" s="5"/>
      <c r="D15" s="27" t="s">
        <v>15</v>
      </c>
      <c r="E15" s="40" t="str">
        <f>'Data Results - July'!$C$15</f>
        <v>#DIV/0!</v>
      </c>
      <c r="F15" s="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>
      <c r="A16" s="27" t="s">
        <v>16</v>
      </c>
      <c r="B16" s="39">
        <f>'Data Results - August'!$C$14</f>
        <v>0</v>
      </c>
      <c r="C16" s="5"/>
      <c r="D16" s="27" t="s">
        <v>16</v>
      </c>
      <c r="E16" s="40" t="str">
        <f>'Data Results - August'!$C$15</f>
        <v>#DIV/0!</v>
      </c>
      <c r="F16" s="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>
      <c r="A17" s="27" t="s">
        <v>17</v>
      </c>
      <c r="B17" s="39">
        <f>'Data Results - September'!$C$14</f>
        <v>0</v>
      </c>
      <c r="C17" s="5"/>
      <c r="D17" s="27" t="s">
        <v>17</v>
      </c>
      <c r="E17" s="40" t="str">
        <f>'Data Results - September'!$C$15</f>
        <v>#DIV/0!</v>
      </c>
      <c r="F17" s="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>
      <c r="A18" s="41" t="s">
        <v>18</v>
      </c>
      <c r="B18" s="42">
        <f>'Data Results - October'!$C$14</f>
        <v>0</v>
      </c>
      <c r="C18" s="2"/>
      <c r="D18" s="41" t="s">
        <v>18</v>
      </c>
      <c r="E18" s="43" t="str">
        <f>'Data Results - October'!$C$15</f>
        <v>#DIV/0!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</sheetData>
  <mergeCells count="8">
    <mergeCell ref="C3:C6"/>
    <mergeCell ref="A5:A6"/>
    <mergeCell ref="B5:B6"/>
    <mergeCell ref="D5:D6"/>
    <mergeCell ref="E5:E6"/>
    <mergeCell ref="A9:E9"/>
    <mergeCell ref="C11:C14"/>
    <mergeCell ref="F11:F14"/>
  </mergeCells>
  <dataValidations>
    <dataValidation type="list" allowBlank="1" sqref="B4">
      <formula1>$A$13:$A$18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4.43"/>
    <col customWidth="1" min="2" max="2" width="17.57"/>
    <col customWidth="1" min="3" max="3" width="18.71"/>
    <col customWidth="1" min="4" max="4" width="16.86"/>
  </cols>
  <sheetData>
    <row r="1">
      <c r="A1" s="44" t="s">
        <v>29</v>
      </c>
      <c r="B1" s="45" t="s">
        <v>30</v>
      </c>
    </row>
    <row r="2">
      <c r="A2" s="46" t="s">
        <v>31</v>
      </c>
    </row>
    <row r="3">
      <c r="A3" s="47" t="s">
        <v>32</v>
      </c>
      <c r="B3" s="48" t="s">
        <v>33</v>
      </c>
      <c r="C3" s="48" t="s">
        <v>34</v>
      </c>
      <c r="D3" s="49" t="s">
        <v>35</v>
      </c>
    </row>
    <row r="4">
      <c r="A4" s="50" t="s">
        <v>36</v>
      </c>
      <c r="B4" s="51" t="s">
        <v>37</v>
      </c>
      <c r="C4" s="52"/>
      <c r="D4" s="52"/>
    </row>
    <row r="5">
      <c r="A5" s="53" t="s">
        <v>38</v>
      </c>
      <c r="B5" s="51" t="s">
        <v>37</v>
      </c>
      <c r="C5" s="52"/>
      <c r="D5" s="52"/>
    </row>
    <row r="6">
      <c r="A6" s="50" t="s">
        <v>39</v>
      </c>
      <c r="B6" s="52"/>
      <c r="C6" s="52"/>
      <c r="D6" s="52"/>
    </row>
    <row r="7">
      <c r="A7" s="50" t="s">
        <v>40</v>
      </c>
      <c r="B7" s="51" t="s">
        <v>37</v>
      </c>
      <c r="C7" s="52"/>
      <c r="D7" s="52"/>
    </row>
    <row r="8">
      <c r="A8" s="54"/>
      <c r="B8" s="55"/>
      <c r="C8" s="55"/>
      <c r="D8" s="55"/>
    </row>
    <row r="9">
      <c r="A9" s="53"/>
      <c r="B9" s="52"/>
      <c r="C9" s="52"/>
      <c r="D9" s="52"/>
    </row>
    <row r="10">
      <c r="A10" s="53"/>
      <c r="B10" s="52"/>
      <c r="C10" s="52"/>
      <c r="D10" s="52"/>
    </row>
    <row r="11">
      <c r="A11" s="53"/>
      <c r="B11" s="52"/>
      <c r="C11" s="52"/>
      <c r="D11" s="52"/>
    </row>
    <row r="12">
      <c r="A12" s="53"/>
      <c r="B12" s="52"/>
      <c r="C12" s="52"/>
      <c r="D12" s="52"/>
    </row>
    <row r="13">
      <c r="A13" s="53"/>
      <c r="B13" s="52"/>
      <c r="C13" s="52"/>
      <c r="D13" s="52"/>
    </row>
    <row r="14">
      <c r="A14" s="53"/>
    </row>
    <row r="21">
      <c r="A21" s="53"/>
      <c r="B21" s="52"/>
      <c r="C21" s="52"/>
      <c r="D21" s="53"/>
      <c r="E21" s="52"/>
      <c r="F21" s="52"/>
    </row>
    <row r="22">
      <c r="A22" s="53"/>
      <c r="B22" s="52"/>
      <c r="C22" s="52"/>
      <c r="D22" s="52"/>
      <c r="E22" s="52"/>
      <c r="F22" s="52"/>
      <c r="G22" s="52"/>
    </row>
    <row r="23">
      <c r="A23" s="53"/>
      <c r="B23" s="52"/>
      <c r="C23" s="52"/>
      <c r="D23" s="52"/>
      <c r="E23" s="52"/>
      <c r="F23" s="52"/>
      <c r="G23" s="52"/>
    </row>
    <row r="24">
      <c r="A24" s="53"/>
      <c r="B24" s="52"/>
      <c r="C24" s="52"/>
      <c r="D24" s="52"/>
      <c r="E24" s="52"/>
      <c r="F24" s="52"/>
      <c r="G24" s="52"/>
    </row>
    <row r="25">
      <c r="A25" s="53"/>
      <c r="B25" s="52"/>
      <c r="C25" s="52"/>
      <c r="D25" s="52"/>
      <c r="E25" s="52"/>
      <c r="F25" s="52"/>
      <c r="G25" s="52"/>
    </row>
    <row r="26">
      <c r="A26" s="53"/>
      <c r="B26" s="52"/>
      <c r="C26" s="52"/>
      <c r="D26" s="52"/>
      <c r="E26" s="52"/>
      <c r="F26" s="52"/>
      <c r="G26" s="52"/>
    </row>
  </sheetData>
  <mergeCells count="1">
    <mergeCell ref="B20:D20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>
      <c r="A2" s="57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>
      <c r="A3" s="58" t="s">
        <v>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>
      <c r="A4" s="59" t="s">
        <v>43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>
      <c r="A6" s="57" t="s">
        <v>44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>
      <c r="A7" s="58" t="s">
        <v>45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>
      <c r="A8" s="59" t="s">
        <v>43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>
      <c r="A10" s="57" t="s">
        <v>46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>
      <c r="A11" s="59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  <row r="1001">
      <c r="A1001" s="56"/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</row>
  </sheetData>
  <hyperlinks>
    <hyperlink r:id="rId1" ref="A3"/>
    <hyperlink r:id="rId2" ref="A7"/>
  </hyperlin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75"/>
  <cols>
    <col customWidth="1" min="2" max="2" width="17.0"/>
    <col customWidth="1" min="4" max="4" width="13.29"/>
    <col customWidth="1" min="5" max="5" width="15.71"/>
    <col customWidth="1" min="6" max="6" width="18.71"/>
    <col customWidth="1" min="7" max="7" width="8.43"/>
    <col customWidth="1" min="8" max="8" width="8.57"/>
    <col customWidth="1" min="9" max="9" width="25.14"/>
    <col customWidth="1" min="10" max="10" width="22.0"/>
    <col customWidth="1" min="11" max="11" width="26.29"/>
  </cols>
  <sheetData>
    <row r="1" ht="56.25" customHeight="1">
      <c r="A1" s="60" t="s">
        <v>47</v>
      </c>
      <c r="C1" s="61" t="s">
        <v>48</v>
      </c>
      <c r="G1" s="56"/>
      <c r="H1" s="62"/>
      <c r="I1" s="63" t="s">
        <v>49</v>
      </c>
      <c r="L1" s="56"/>
      <c r="M1" s="56"/>
      <c r="N1" s="56"/>
      <c r="O1" s="56"/>
      <c r="P1" s="56"/>
      <c r="Q1" s="56"/>
      <c r="R1" s="56"/>
      <c r="S1" s="56"/>
    </row>
    <row r="2">
      <c r="A2" s="64" t="s">
        <v>50</v>
      </c>
      <c r="B2" s="64" t="s">
        <v>51</v>
      </c>
      <c r="C2" s="65" t="s">
        <v>52</v>
      </c>
      <c r="D2" s="65" t="s">
        <v>53</v>
      </c>
      <c r="E2" s="66" t="s">
        <v>54</v>
      </c>
      <c r="F2" s="66" t="s">
        <v>55</v>
      </c>
      <c r="G2" s="56"/>
      <c r="H2" s="62"/>
      <c r="I2" s="67" t="s">
        <v>56</v>
      </c>
      <c r="J2" s="68" t="str">
        <f>IFERROR(__xludf.DUMMYFUNCTION("IF(COUNTA(A3:A1000)-COUNTUNIQUE(A3:A1000)&lt;&gt;0,""DUPLICATES FOUND"",""No duplicates"")"),"No duplicates")</f>
        <v>No duplicates</v>
      </c>
      <c r="K2" s="69" t="str">
        <f>IF(J2="DUPLICATES FOUND","Check for duplicate HMIS ID's in Column A","")</f>
        <v/>
      </c>
      <c r="L2" s="56"/>
      <c r="M2" s="56"/>
      <c r="N2" s="56"/>
      <c r="O2" s="56"/>
      <c r="P2" s="56"/>
      <c r="Q2" s="56"/>
      <c r="R2" s="56"/>
      <c r="S2" s="56"/>
    </row>
    <row r="3">
      <c r="A3" s="70">
        <v>11055.0</v>
      </c>
      <c r="B3" s="71">
        <v>44304.0</v>
      </c>
      <c r="C3" s="72">
        <f t="shared" ref="C3:C48" si="1">TODAY()</f>
        <v>44358</v>
      </c>
      <c r="D3" s="56">
        <f t="shared" ref="D3:D48" si="2">IF(B3&lt;&gt;"",DATEDIF(B3,C3,"d"),"")</f>
        <v>54</v>
      </c>
      <c r="E3" s="56" t="str">
        <f>IF(B3&lt;&gt;"",IF(D3&gt;='Data Results - May'!$A$3,'Data Results - May'!$C$3,IF(D3&gt;='Data Results - May'!$A$4,'Data Results - May'!$C$4,IF(D3&gt;='Data Results - May'!$A$5,'Data Results - May'!$C$5,IF(D3&gt;='Data Results - May'!$A$6,'Data Results - May'!$C$6,"")))),"")</f>
        <v>0-3 months</v>
      </c>
      <c r="F3" s="56" t="str">
        <f t="shared" ref="F3:F48" si="3">IF(B3&lt;&gt;"",IF(D3&gt;=180,"Long Stayer",""),"")</f>
        <v/>
      </c>
      <c r="G3" s="56"/>
      <c r="H3" s="62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>
      <c r="A4" s="73">
        <v>97593.0</v>
      </c>
      <c r="B4" s="74">
        <v>44313.0</v>
      </c>
      <c r="C4" s="72">
        <f t="shared" si="1"/>
        <v>44358</v>
      </c>
      <c r="D4" s="56">
        <f t="shared" si="2"/>
        <v>45</v>
      </c>
      <c r="E4" s="56" t="str">
        <f>IF(B4&lt;&gt;"",IF(D4&gt;='Data Results - May'!$A$3,'Data Results - May'!$C$3,IF(D4&gt;='Data Results - May'!$A$4,'Data Results - May'!$C$4,IF(D4&gt;='Data Results - May'!$A$5,'Data Results - May'!$C$5,IF(D4&gt;='Data Results - May'!$A$6,'Data Results - May'!$C$6,"")))),"")</f>
        <v>0-3 months</v>
      </c>
      <c r="F4" s="56" t="str">
        <f t="shared" si="3"/>
        <v/>
      </c>
      <c r="G4" s="56"/>
      <c r="H4" s="62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>
      <c r="A5" s="73">
        <v>546423.0</v>
      </c>
      <c r="B5" s="74">
        <v>44238.0</v>
      </c>
      <c r="C5" s="72">
        <f t="shared" si="1"/>
        <v>44358</v>
      </c>
      <c r="D5" s="56">
        <f t="shared" si="2"/>
        <v>120</v>
      </c>
      <c r="E5" s="56" t="str">
        <f>IF(B5&lt;&gt;"",IF(D5&gt;='Data Results - May'!$A$3,'Data Results - May'!$C$3,IF(D5&gt;='Data Results - May'!$A$4,'Data Results - May'!$C$4,IF(D5&gt;='Data Results - May'!$A$5,'Data Results - May'!$C$5,IF(D5&gt;='Data Results - May'!$A$6,'Data Results - May'!$C$6,"")))),"")</f>
        <v>3-6 months</v>
      </c>
      <c r="F5" s="56" t="str">
        <f t="shared" si="3"/>
        <v/>
      </c>
      <c r="G5" s="56"/>
      <c r="H5" s="62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>
      <c r="A6" s="73">
        <v>473377.0</v>
      </c>
      <c r="B6" s="74">
        <v>44238.0</v>
      </c>
      <c r="C6" s="72">
        <f t="shared" si="1"/>
        <v>44358</v>
      </c>
      <c r="D6" s="56">
        <f t="shared" si="2"/>
        <v>120</v>
      </c>
      <c r="E6" s="56" t="str">
        <f>IF(B6&lt;&gt;"",IF(D6&gt;='Data Results - May'!$A$3,'Data Results - May'!$C$3,IF(D6&gt;='Data Results - May'!$A$4,'Data Results - May'!$C$4,IF(D6&gt;='Data Results - May'!$A$5,'Data Results - May'!$C$5,IF(D6&gt;='Data Results - May'!$A$6,'Data Results - May'!$C$6,"")))),"")</f>
        <v>3-6 months</v>
      </c>
      <c r="F6" s="56" t="str">
        <f t="shared" si="3"/>
        <v/>
      </c>
      <c r="G6" s="56"/>
      <c r="H6" s="62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>
      <c r="A7" s="73">
        <v>288915.0</v>
      </c>
      <c r="B7" s="74">
        <v>44134.0</v>
      </c>
      <c r="C7" s="72">
        <f t="shared" si="1"/>
        <v>44358</v>
      </c>
      <c r="D7" s="56">
        <f t="shared" si="2"/>
        <v>224</v>
      </c>
      <c r="E7" s="56" t="str">
        <f>IF(B7&lt;&gt;"",IF(D7&gt;='Data Results - May'!$A$3,'Data Results - May'!$C$3,IF(D7&gt;='Data Results - May'!$A$4,'Data Results - May'!$C$4,IF(D7&gt;='Data Results - May'!$A$5,'Data Results - May'!$C$5,IF(D7&gt;='Data Results - May'!$A$6,'Data Results - May'!$C$6,"")))),"")</f>
        <v>6-12 months</v>
      </c>
      <c r="F7" s="56" t="str">
        <f t="shared" si="3"/>
        <v>Long Stayer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>
      <c r="A8" s="73">
        <v>475965.0</v>
      </c>
      <c r="B8" s="74">
        <v>44321.0</v>
      </c>
      <c r="C8" s="72">
        <f t="shared" si="1"/>
        <v>44358</v>
      </c>
      <c r="D8" s="56">
        <f t="shared" si="2"/>
        <v>37</v>
      </c>
      <c r="E8" s="56" t="str">
        <f>IF(B8&lt;&gt;"",IF(D8&gt;='Data Results - May'!$A$3,'Data Results - May'!$C$3,IF(D8&gt;='Data Results - May'!$A$4,'Data Results - May'!$C$4,IF(D8&gt;='Data Results - May'!$A$5,'Data Results - May'!$C$5,IF(D8&gt;='Data Results - May'!$A$6,'Data Results - May'!$C$6,"")))),"")</f>
        <v>0-3 months</v>
      </c>
      <c r="F8" s="56" t="str">
        <f t="shared" si="3"/>
        <v/>
      </c>
      <c r="G8" s="56"/>
      <c r="H8" s="62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>
      <c r="A9" s="73">
        <v>541881.0</v>
      </c>
      <c r="B9" s="74">
        <v>44221.0</v>
      </c>
      <c r="C9" s="72">
        <f t="shared" si="1"/>
        <v>44358</v>
      </c>
      <c r="D9" s="56">
        <f t="shared" si="2"/>
        <v>137</v>
      </c>
      <c r="E9" s="56" t="str">
        <f>IF(B9&lt;&gt;"",IF(D9&gt;='Data Results - May'!$A$3,'Data Results - May'!$C$3,IF(D9&gt;='Data Results - May'!$A$4,'Data Results - May'!$C$4,IF(D9&gt;='Data Results - May'!$A$5,'Data Results - May'!$C$5,IF(D9&gt;='Data Results - May'!$A$6,'Data Results - May'!$C$6,"")))),"")</f>
        <v>3-6 months</v>
      </c>
      <c r="F9" s="56" t="str">
        <f t="shared" si="3"/>
        <v/>
      </c>
      <c r="G9" s="56"/>
      <c r="H9" s="7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>
      <c r="A10" s="73">
        <v>549254.0</v>
      </c>
      <c r="B10" s="74">
        <v>44258.0</v>
      </c>
      <c r="C10" s="72">
        <f t="shared" si="1"/>
        <v>44358</v>
      </c>
      <c r="D10" s="56">
        <f t="shared" si="2"/>
        <v>100</v>
      </c>
      <c r="E10" s="56" t="str">
        <f>IF(B10&lt;&gt;"",IF(D10&gt;='Data Results - May'!$A$3,'Data Results - May'!$C$3,IF(D10&gt;='Data Results - May'!$A$4,'Data Results - May'!$C$4,IF(D10&gt;='Data Results - May'!$A$5,'Data Results - May'!$C$5,IF(D10&gt;='Data Results - May'!$A$6,'Data Results - May'!$C$6,"")))),"")</f>
        <v>3-6 months</v>
      </c>
      <c r="F10" s="56" t="str">
        <f t="shared" si="3"/>
        <v/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>
      <c r="A11" s="73">
        <v>11246.0</v>
      </c>
      <c r="B11" s="74">
        <v>44269.0</v>
      </c>
      <c r="C11" s="72">
        <f t="shared" si="1"/>
        <v>44358</v>
      </c>
      <c r="D11" s="56">
        <f t="shared" si="2"/>
        <v>89</v>
      </c>
      <c r="E11" s="56" t="str">
        <f>IF(B11&lt;&gt;"",IF(D11&gt;='Data Results - May'!$A$3,'Data Results - May'!$C$3,IF(D11&gt;='Data Results - May'!$A$4,'Data Results - May'!$C$4,IF(D11&gt;='Data Results - May'!$A$5,'Data Results - May'!$C$5,IF(D11&gt;='Data Results - May'!$A$6,'Data Results - May'!$C$6,"")))),"")</f>
        <v>0-3 months</v>
      </c>
      <c r="F11" s="56" t="str">
        <f t="shared" si="3"/>
        <v/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>
      <c r="A12" s="73">
        <v>147961.0</v>
      </c>
      <c r="B12" s="74">
        <v>44294.0</v>
      </c>
      <c r="C12" s="72">
        <f t="shared" si="1"/>
        <v>44358</v>
      </c>
      <c r="D12" s="56">
        <f t="shared" si="2"/>
        <v>64</v>
      </c>
      <c r="E12" s="56" t="str">
        <f>IF(B12&lt;&gt;"",IF(D12&gt;='Data Results - May'!$A$3,'Data Results - May'!$C$3,IF(D12&gt;='Data Results - May'!$A$4,'Data Results - May'!$C$4,IF(D12&gt;='Data Results - May'!$A$5,'Data Results - May'!$C$5,IF(D12&gt;='Data Results - May'!$A$6,'Data Results - May'!$C$6,"")))),"")</f>
        <v>0-3 months</v>
      </c>
      <c r="F12" s="56" t="str">
        <f t="shared" si="3"/>
        <v/>
      </c>
      <c r="G12" s="56"/>
      <c r="H12" s="62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>
      <c r="A13" s="73">
        <v>550992.0</v>
      </c>
      <c r="B13" s="74">
        <v>44294.0</v>
      </c>
      <c r="C13" s="72">
        <f t="shared" si="1"/>
        <v>44358</v>
      </c>
      <c r="D13" s="56">
        <f t="shared" si="2"/>
        <v>64</v>
      </c>
      <c r="E13" s="56" t="str">
        <f>IF(B13&lt;&gt;"",IF(D13&gt;='Data Results - May'!$A$3,'Data Results - May'!$C$3,IF(D13&gt;='Data Results - May'!$A$4,'Data Results - May'!$C$4,IF(D13&gt;='Data Results - May'!$A$5,'Data Results - May'!$C$5,IF(D13&gt;='Data Results - May'!$A$6,'Data Results - May'!$C$6,"")))),"")</f>
        <v>0-3 months</v>
      </c>
      <c r="F13" s="56" t="str">
        <f t="shared" si="3"/>
        <v/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>
      <c r="A14" s="70">
        <v>293645.0</v>
      </c>
      <c r="B14" s="71">
        <v>44294.0</v>
      </c>
      <c r="C14" s="72">
        <f t="shared" si="1"/>
        <v>44358</v>
      </c>
      <c r="D14" s="56">
        <f t="shared" si="2"/>
        <v>64</v>
      </c>
      <c r="E14" s="56" t="str">
        <f>IF(B14&lt;&gt;"",IF(D14&gt;='Data Results - May'!$A$3,'Data Results - May'!$C$3,IF(D14&gt;='Data Results - May'!$A$4,'Data Results - May'!$C$4,IF(D14&gt;='Data Results - May'!$A$5,'Data Results - May'!$C$5,IF(D14&gt;='Data Results - May'!$A$6,'Data Results - May'!$C$6,"")))),"")</f>
        <v>0-3 months</v>
      </c>
      <c r="F14" s="56" t="str">
        <f t="shared" si="3"/>
        <v/>
      </c>
      <c r="G14" s="7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>
      <c r="A15" s="73">
        <v>300714.0</v>
      </c>
      <c r="B15" s="74">
        <v>44305.0</v>
      </c>
      <c r="C15" s="72">
        <f t="shared" si="1"/>
        <v>44358</v>
      </c>
      <c r="D15" s="56">
        <f t="shared" si="2"/>
        <v>53</v>
      </c>
      <c r="E15" s="56" t="str">
        <f>IF(B15&lt;&gt;"",IF(D15&gt;='Data Results - May'!$A$3,'Data Results - May'!$C$3,IF(D15&gt;='Data Results - May'!$A$4,'Data Results - May'!$C$4,IF(D15&gt;='Data Results - May'!$A$5,'Data Results - May'!$C$5,IF(D15&gt;='Data Results - May'!$A$6,'Data Results - May'!$C$6,"")))),"")</f>
        <v>0-3 months</v>
      </c>
      <c r="F15" s="56" t="str">
        <f t="shared" si="3"/>
        <v/>
      </c>
      <c r="G15" s="7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>
      <c r="A16" s="73">
        <v>528802.0</v>
      </c>
      <c r="B16" s="74">
        <v>44328.0</v>
      </c>
      <c r="C16" s="72">
        <f t="shared" si="1"/>
        <v>44358</v>
      </c>
      <c r="D16" s="56">
        <f t="shared" si="2"/>
        <v>30</v>
      </c>
      <c r="E16" s="56" t="str">
        <f>IF(B16&lt;&gt;"",IF(D16&gt;='Data Results - May'!$A$3,'Data Results - May'!$C$3,IF(D16&gt;='Data Results - May'!$A$4,'Data Results - May'!$C$4,IF(D16&gt;='Data Results - May'!$A$5,'Data Results - May'!$C$5,IF(D16&gt;='Data Results - May'!$A$6,'Data Results - May'!$C$6,"")))),"")</f>
        <v>0-3 months</v>
      </c>
      <c r="F16" s="56" t="str">
        <f t="shared" si="3"/>
        <v/>
      </c>
      <c r="G16" s="7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>
      <c r="A17" s="73">
        <v>548184.0</v>
      </c>
      <c r="B17" s="74">
        <v>44243.0</v>
      </c>
      <c r="C17" s="72">
        <f t="shared" si="1"/>
        <v>44358</v>
      </c>
      <c r="D17" s="56">
        <f t="shared" si="2"/>
        <v>115</v>
      </c>
      <c r="E17" s="56" t="str">
        <f>IF(B17&lt;&gt;"",IF(D17&gt;='Data Results - May'!$A$3,'Data Results - May'!$C$3,IF(D17&gt;='Data Results - May'!$A$4,'Data Results - May'!$C$4,IF(D17&gt;='Data Results - May'!$A$5,'Data Results - May'!$C$5,IF(D17&gt;='Data Results - May'!$A$6,'Data Results - May'!$C$6,"")))),"")</f>
        <v>3-6 months</v>
      </c>
      <c r="F17" s="56" t="str">
        <f t="shared" si="3"/>
        <v/>
      </c>
      <c r="G17" s="7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>
      <c r="A18" s="73">
        <v>438106.0</v>
      </c>
      <c r="B18" s="74">
        <v>44301.0</v>
      </c>
      <c r="C18" s="72">
        <f t="shared" si="1"/>
        <v>44358</v>
      </c>
      <c r="D18" s="56">
        <f t="shared" si="2"/>
        <v>57</v>
      </c>
      <c r="E18" s="56" t="str">
        <f>IF(B18&lt;&gt;"",IF(D18&gt;='Data Results - May'!$A$3,'Data Results - May'!$C$3,IF(D18&gt;='Data Results - May'!$A$4,'Data Results - May'!$C$4,IF(D18&gt;='Data Results - May'!$A$5,'Data Results - May'!$C$5,IF(D18&gt;='Data Results - May'!$A$6,'Data Results - May'!$C$6,"")))),"")</f>
        <v>0-3 months</v>
      </c>
      <c r="F18" s="56" t="str">
        <f t="shared" si="3"/>
        <v/>
      </c>
      <c r="G18" s="7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>
      <c r="A19" s="73">
        <v>490595.0</v>
      </c>
      <c r="B19" s="74">
        <v>44313.0</v>
      </c>
      <c r="C19" s="72">
        <f t="shared" si="1"/>
        <v>44358</v>
      </c>
      <c r="D19" s="56">
        <f t="shared" si="2"/>
        <v>45</v>
      </c>
      <c r="E19" s="56" t="str">
        <f>IF(B19&lt;&gt;"",IF(D19&gt;='Data Results - May'!$A$3,'Data Results - May'!$C$3,IF(D19&gt;='Data Results - May'!$A$4,'Data Results - May'!$C$4,IF(D19&gt;='Data Results - May'!$A$5,'Data Results - May'!$C$5,IF(D19&gt;='Data Results - May'!$A$6,'Data Results - May'!$C$6,"")))),"")</f>
        <v>0-3 months</v>
      </c>
      <c r="F19" s="56" t="str">
        <f t="shared" si="3"/>
        <v/>
      </c>
      <c r="G19" s="7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>
      <c r="A20" s="73">
        <v>386609.0</v>
      </c>
      <c r="B20" s="74">
        <v>44218.0</v>
      </c>
      <c r="C20" s="72">
        <f t="shared" si="1"/>
        <v>44358</v>
      </c>
      <c r="D20" s="56">
        <f t="shared" si="2"/>
        <v>140</v>
      </c>
      <c r="E20" s="56" t="str">
        <f>IF(B20&lt;&gt;"",IF(D20&gt;='Data Results - May'!$A$3,'Data Results - May'!$C$3,IF(D20&gt;='Data Results - May'!$A$4,'Data Results - May'!$C$4,IF(D20&gt;='Data Results - May'!$A$5,'Data Results - May'!$C$5,IF(D20&gt;='Data Results - May'!$A$6,'Data Results - May'!$C$6,"")))),"")</f>
        <v>3-6 months</v>
      </c>
      <c r="F20" s="56" t="str">
        <f t="shared" si="3"/>
        <v/>
      </c>
      <c r="G20" s="7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>
      <c r="A21" s="73">
        <v>63986.0</v>
      </c>
      <c r="B21" s="74">
        <v>44279.0</v>
      </c>
      <c r="C21" s="72">
        <f t="shared" si="1"/>
        <v>44358</v>
      </c>
      <c r="D21" s="56">
        <f t="shared" si="2"/>
        <v>79</v>
      </c>
      <c r="E21" s="56" t="str">
        <f>IF(B21&lt;&gt;"",IF(D21&gt;='Data Results - May'!$A$3,'Data Results - May'!$C$3,IF(D21&gt;='Data Results - May'!$A$4,'Data Results - May'!$C$4,IF(D21&gt;='Data Results - May'!$A$5,'Data Results - May'!$C$5,IF(D21&gt;='Data Results - May'!$A$6,'Data Results - May'!$C$6,"")))),"")</f>
        <v>0-3 months</v>
      </c>
      <c r="F21" s="56" t="str">
        <f t="shared" si="3"/>
        <v/>
      </c>
      <c r="G21" s="7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>
      <c r="A22" s="73">
        <v>391438.0</v>
      </c>
      <c r="B22" s="74">
        <v>44133.0</v>
      </c>
      <c r="C22" s="72">
        <f t="shared" si="1"/>
        <v>44358</v>
      </c>
      <c r="D22" s="56">
        <f t="shared" si="2"/>
        <v>225</v>
      </c>
      <c r="E22" s="56" t="str">
        <f>IF(B22&lt;&gt;"",IF(D22&gt;='Data Results - May'!$A$3,'Data Results - May'!$C$3,IF(D22&gt;='Data Results - May'!$A$4,'Data Results - May'!$C$4,IF(D22&gt;='Data Results - May'!$A$5,'Data Results - May'!$C$5,IF(D22&gt;='Data Results - May'!$A$6,'Data Results - May'!$C$6,"")))),"")</f>
        <v>6-12 months</v>
      </c>
      <c r="F22" s="56" t="str">
        <f t="shared" si="3"/>
        <v>Long Stayer</v>
      </c>
      <c r="G22" s="7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>
      <c r="A23" s="73">
        <v>551677.0</v>
      </c>
      <c r="B23" s="74">
        <v>44321.0</v>
      </c>
      <c r="C23" s="72">
        <f t="shared" si="1"/>
        <v>44358</v>
      </c>
      <c r="D23" s="56">
        <f t="shared" si="2"/>
        <v>37</v>
      </c>
      <c r="E23" s="56" t="str">
        <f>IF(B23&lt;&gt;"",IF(D23&gt;='Data Results - May'!$A$3,'Data Results - May'!$C$3,IF(D23&gt;='Data Results - May'!$A$4,'Data Results - May'!$C$4,IF(D23&gt;='Data Results - May'!$A$5,'Data Results - May'!$C$5,IF(D23&gt;='Data Results - May'!$A$6,'Data Results - May'!$C$6,"")))),"")</f>
        <v>0-3 months</v>
      </c>
      <c r="F23" s="56" t="str">
        <f t="shared" si="3"/>
        <v/>
      </c>
      <c r="G23" s="7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>
      <c r="A24" s="73">
        <v>551479.0</v>
      </c>
      <c r="B24" s="74">
        <v>44305.0</v>
      </c>
      <c r="C24" s="72">
        <f t="shared" si="1"/>
        <v>44358</v>
      </c>
      <c r="D24" s="56">
        <f t="shared" si="2"/>
        <v>53</v>
      </c>
      <c r="E24" s="56" t="str">
        <f>IF(B24&lt;&gt;"",IF(D24&gt;='Data Results - May'!$A$3,'Data Results - May'!$C$3,IF(D24&gt;='Data Results - May'!$A$4,'Data Results - May'!$C$4,IF(D24&gt;='Data Results - May'!$A$5,'Data Results - May'!$C$5,IF(D24&gt;='Data Results - May'!$A$6,'Data Results - May'!$C$6,"")))),"")</f>
        <v>0-3 months</v>
      </c>
      <c r="F24" s="56" t="str">
        <f t="shared" si="3"/>
        <v/>
      </c>
      <c r="G24" s="7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>
      <c r="A25" s="73">
        <v>427902.0</v>
      </c>
      <c r="B25" s="74">
        <v>44231.0</v>
      </c>
      <c r="C25" s="72">
        <f t="shared" si="1"/>
        <v>44358</v>
      </c>
      <c r="D25" s="56">
        <f t="shared" si="2"/>
        <v>127</v>
      </c>
      <c r="E25" s="56" t="str">
        <f>IF(B25&lt;&gt;"",IF(D25&gt;='Data Results - May'!$A$3,'Data Results - May'!$C$3,IF(D25&gt;='Data Results - May'!$A$4,'Data Results - May'!$C$4,IF(D25&gt;='Data Results - May'!$A$5,'Data Results - May'!$C$5,IF(D25&gt;='Data Results - May'!$A$6,'Data Results - May'!$C$6,"")))),"")</f>
        <v>3-6 months</v>
      </c>
      <c r="F25" s="56" t="str">
        <f t="shared" si="3"/>
        <v/>
      </c>
      <c r="G25" s="7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>
      <c r="A26" s="73">
        <v>547855.0</v>
      </c>
      <c r="B26" s="74">
        <v>44238.0</v>
      </c>
      <c r="C26" s="72">
        <f t="shared" si="1"/>
        <v>44358</v>
      </c>
      <c r="D26" s="56">
        <f t="shared" si="2"/>
        <v>120</v>
      </c>
      <c r="E26" s="56" t="str">
        <f>IF(B26&lt;&gt;"",IF(D26&gt;='Data Results - May'!$A$3,'Data Results - May'!$C$3,IF(D26&gt;='Data Results - May'!$A$4,'Data Results - May'!$C$4,IF(D26&gt;='Data Results - May'!$A$5,'Data Results - May'!$C$5,IF(D26&gt;='Data Results - May'!$A$6,'Data Results - May'!$C$6,"")))),"")</f>
        <v>3-6 months</v>
      </c>
      <c r="F26" s="56" t="str">
        <f t="shared" si="3"/>
        <v/>
      </c>
      <c r="G26" s="7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>
      <c r="A27" s="73">
        <v>230111.0</v>
      </c>
      <c r="B27" s="74">
        <v>44258.0</v>
      </c>
      <c r="C27" s="72">
        <f t="shared" si="1"/>
        <v>44358</v>
      </c>
      <c r="D27" s="56">
        <f t="shared" si="2"/>
        <v>100</v>
      </c>
      <c r="E27" s="56" t="str">
        <f>IF(B27&lt;&gt;"",IF(D27&gt;='Data Results - May'!$A$3,'Data Results - May'!$C$3,IF(D27&gt;='Data Results - May'!$A$4,'Data Results - May'!$C$4,IF(D27&gt;='Data Results - May'!$A$5,'Data Results - May'!$C$5,IF(D27&gt;='Data Results - May'!$A$6,'Data Results - May'!$C$6,"")))),"")</f>
        <v>3-6 months</v>
      </c>
      <c r="F27" s="56" t="str">
        <f t="shared" si="3"/>
        <v/>
      </c>
      <c r="G27" s="7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>
      <c r="A28" s="73">
        <v>12121.0</v>
      </c>
      <c r="B28" s="74">
        <v>44286.0</v>
      </c>
      <c r="C28" s="72">
        <f t="shared" si="1"/>
        <v>44358</v>
      </c>
      <c r="D28" s="56">
        <f t="shared" si="2"/>
        <v>72</v>
      </c>
      <c r="E28" s="56" t="str">
        <f>IF(B28&lt;&gt;"",IF(D28&gt;='Data Results - May'!$A$3,'Data Results - May'!$C$3,IF(D28&gt;='Data Results - May'!$A$4,'Data Results - May'!$C$4,IF(D28&gt;='Data Results - May'!$A$5,'Data Results - May'!$C$5,IF(D28&gt;='Data Results - May'!$A$6,'Data Results - May'!$C$6,"")))),"")</f>
        <v>0-3 months</v>
      </c>
      <c r="F28" s="56" t="str">
        <f t="shared" si="3"/>
        <v/>
      </c>
      <c r="G28" s="7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>
      <c r="A29" s="73">
        <v>104683.0</v>
      </c>
      <c r="B29" s="74">
        <v>44304.0</v>
      </c>
      <c r="C29" s="72">
        <f t="shared" si="1"/>
        <v>44358</v>
      </c>
      <c r="D29" s="56">
        <f t="shared" si="2"/>
        <v>54</v>
      </c>
      <c r="E29" s="56" t="str">
        <f>IF(B29&lt;&gt;"",IF(D29&gt;='Data Results - May'!$A$3,'Data Results - May'!$C$3,IF(D29&gt;='Data Results - May'!$A$4,'Data Results - May'!$C$4,IF(D29&gt;='Data Results - May'!$A$5,'Data Results - May'!$C$5,IF(D29&gt;='Data Results - May'!$A$6,'Data Results - May'!$C$6,"")))),"")</f>
        <v>0-3 months</v>
      </c>
      <c r="F29" s="56" t="str">
        <f t="shared" si="3"/>
        <v/>
      </c>
      <c r="G29" s="7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>
      <c r="A30" s="73">
        <v>549253.0</v>
      </c>
      <c r="B30" s="74">
        <v>44258.0</v>
      </c>
      <c r="C30" s="72">
        <f t="shared" si="1"/>
        <v>44358</v>
      </c>
      <c r="D30" s="56">
        <f t="shared" si="2"/>
        <v>100</v>
      </c>
      <c r="E30" s="56" t="str">
        <f>IF(B30&lt;&gt;"",IF(D30&gt;='Data Results - May'!$A$3,'Data Results - May'!$C$3,IF(D30&gt;='Data Results - May'!$A$4,'Data Results - May'!$C$4,IF(D30&gt;='Data Results - May'!$A$5,'Data Results - May'!$C$5,IF(D30&gt;='Data Results - May'!$A$6,'Data Results - May'!$C$6,"")))),"")</f>
        <v>3-6 months</v>
      </c>
      <c r="F30" s="56" t="str">
        <f t="shared" si="3"/>
        <v/>
      </c>
      <c r="G30" s="7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>
      <c r="A31" s="73">
        <v>548011.0</v>
      </c>
      <c r="B31" s="74">
        <v>44243.0</v>
      </c>
      <c r="C31" s="72">
        <f t="shared" si="1"/>
        <v>44358</v>
      </c>
      <c r="D31" s="56">
        <f t="shared" si="2"/>
        <v>115</v>
      </c>
      <c r="E31" s="56" t="str">
        <f>IF(B31&lt;&gt;"",IF(D31&gt;='Data Results - May'!$A$3,'Data Results - May'!$C$3,IF(D31&gt;='Data Results - May'!$A$4,'Data Results - May'!$C$4,IF(D31&gt;='Data Results - May'!$A$5,'Data Results - May'!$C$5,IF(D31&gt;='Data Results - May'!$A$6,'Data Results - May'!$C$6,"")))),"")</f>
        <v>3-6 months</v>
      </c>
      <c r="F31" s="56" t="str">
        <f t="shared" si="3"/>
        <v/>
      </c>
      <c r="G31" s="7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>
      <c r="A32" s="73">
        <v>432995.0</v>
      </c>
      <c r="B32" s="74">
        <v>43986.0</v>
      </c>
      <c r="C32" s="72">
        <f t="shared" si="1"/>
        <v>44358</v>
      </c>
      <c r="D32" s="56">
        <f t="shared" si="2"/>
        <v>372</v>
      </c>
      <c r="E32" s="56" t="str">
        <f>IF(B32&lt;&gt;"",IF(D32&gt;='Data Results - May'!$A$3,'Data Results - May'!$C$3,IF(D32&gt;='Data Results - May'!$A$4,'Data Results - May'!$C$4,IF(D32&gt;='Data Results - May'!$A$5,'Data Results - May'!$C$5,IF(D32&gt;='Data Results - May'!$A$6,'Data Results - May'!$C$6,"")))),"")</f>
        <v>More than 12 months</v>
      </c>
      <c r="F32" s="56" t="str">
        <f t="shared" si="3"/>
        <v>Long Stayer</v>
      </c>
      <c r="G32" s="7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>
      <c r="A33" s="73">
        <v>551156.0</v>
      </c>
      <c r="B33" s="74">
        <v>44294.0</v>
      </c>
      <c r="C33" s="72">
        <f t="shared" si="1"/>
        <v>44358</v>
      </c>
      <c r="D33" s="56">
        <f t="shared" si="2"/>
        <v>64</v>
      </c>
      <c r="E33" s="56" t="str">
        <f>IF(B33&lt;&gt;"",IF(D33&gt;='Data Results - May'!$A$3,'Data Results - May'!$C$3,IF(D33&gt;='Data Results - May'!$A$4,'Data Results - May'!$C$4,IF(D33&gt;='Data Results - May'!$A$5,'Data Results - May'!$C$5,IF(D33&gt;='Data Results - May'!$A$6,'Data Results - May'!$C$6,"")))),"")</f>
        <v>0-3 months</v>
      </c>
      <c r="F33" s="56" t="str">
        <f t="shared" si="3"/>
        <v/>
      </c>
      <c r="G33" s="7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>
      <c r="A34" s="73">
        <v>178716.0</v>
      </c>
      <c r="B34" s="74">
        <v>43990.0</v>
      </c>
      <c r="C34" s="72">
        <f t="shared" si="1"/>
        <v>44358</v>
      </c>
      <c r="D34" s="56">
        <f t="shared" si="2"/>
        <v>368</v>
      </c>
      <c r="E34" s="56" t="str">
        <f>IF(B34&lt;&gt;"",IF(D34&gt;='Data Results - May'!$A$3,'Data Results - May'!$C$3,IF(D34&gt;='Data Results - May'!$A$4,'Data Results - May'!$C$4,IF(D34&gt;='Data Results - May'!$A$5,'Data Results - May'!$C$5,IF(D34&gt;='Data Results - May'!$A$6,'Data Results - May'!$C$6,"")))),"")</f>
        <v>More than 12 months</v>
      </c>
      <c r="F34" s="56" t="str">
        <f t="shared" si="3"/>
        <v>Long Stayer</v>
      </c>
      <c r="G34" s="7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>
      <c r="A35" s="73">
        <v>68222.0</v>
      </c>
      <c r="B35" s="74">
        <v>43874.0</v>
      </c>
      <c r="C35" s="72">
        <f t="shared" si="1"/>
        <v>44358</v>
      </c>
      <c r="D35" s="56">
        <f t="shared" si="2"/>
        <v>484</v>
      </c>
      <c r="E35" s="56" t="str">
        <f>IF(B35&lt;&gt;"",IF(D35&gt;='Data Results - May'!$A$3,'Data Results - May'!$C$3,IF(D35&gt;='Data Results - May'!$A$4,'Data Results - May'!$C$4,IF(D35&gt;='Data Results - May'!$A$5,'Data Results - May'!$C$5,IF(D35&gt;='Data Results - May'!$A$6,'Data Results - May'!$C$6,"")))),"")</f>
        <v>More than 12 months</v>
      </c>
      <c r="F35" s="56" t="str">
        <f t="shared" si="3"/>
        <v>Long Stayer</v>
      </c>
      <c r="G35" s="77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>
      <c r="A36" s="73">
        <v>205560.0</v>
      </c>
      <c r="B36" s="74">
        <v>44214.0</v>
      </c>
      <c r="C36" s="72">
        <f t="shared" si="1"/>
        <v>44358</v>
      </c>
      <c r="D36" s="56">
        <f t="shared" si="2"/>
        <v>144</v>
      </c>
      <c r="E36" s="56" t="str">
        <f>IF(B36&lt;&gt;"",IF(D36&gt;='Data Results - May'!$A$3,'Data Results - May'!$C$3,IF(D36&gt;='Data Results - May'!$A$4,'Data Results - May'!$C$4,IF(D36&gt;='Data Results - May'!$A$5,'Data Results - May'!$C$5,IF(D36&gt;='Data Results - May'!$A$6,'Data Results - May'!$C$6,"")))),"")</f>
        <v>3-6 months</v>
      </c>
      <c r="F36" s="56" t="str">
        <f t="shared" si="3"/>
        <v/>
      </c>
      <c r="G36" s="7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>
      <c r="A37" s="73">
        <v>513341.0</v>
      </c>
      <c r="B37" s="74">
        <v>44265.0</v>
      </c>
      <c r="C37" s="72">
        <f t="shared" si="1"/>
        <v>44358</v>
      </c>
      <c r="D37" s="56">
        <f t="shared" si="2"/>
        <v>93</v>
      </c>
      <c r="E37" s="56" t="str">
        <f>IF(B37&lt;&gt;"",IF(D37&gt;='Data Results - May'!$A$3,'Data Results - May'!$C$3,IF(D37&gt;='Data Results - May'!$A$4,'Data Results - May'!$C$4,IF(D37&gt;='Data Results - May'!$A$5,'Data Results - May'!$C$5,IF(D37&gt;='Data Results - May'!$A$6,'Data Results - May'!$C$6,"")))),"")</f>
        <v>3-6 months</v>
      </c>
      <c r="F37" s="56" t="str">
        <f t="shared" si="3"/>
        <v/>
      </c>
      <c r="G37" s="7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>
      <c r="A38" s="73">
        <v>53600.0</v>
      </c>
      <c r="B38" s="74">
        <v>44069.0</v>
      </c>
      <c r="C38" s="72">
        <f t="shared" si="1"/>
        <v>44358</v>
      </c>
      <c r="D38" s="56">
        <f t="shared" si="2"/>
        <v>289</v>
      </c>
      <c r="E38" s="56" t="str">
        <f>IF(B38&lt;&gt;"",IF(D38&gt;='Data Results - May'!$A$3,'Data Results - May'!$C$3,IF(D38&gt;='Data Results - May'!$A$4,'Data Results - May'!$C$4,IF(D38&gt;='Data Results - May'!$A$5,'Data Results - May'!$C$5,IF(D38&gt;='Data Results - May'!$A$6,'Data Results - May'!$C$6,"")))),"")</f>
        <v>6-12 months</v>
      </c>
      <c r="F38" s="56" t="str">
        <f t="shared" si="3"/>
        <v>Long Stayer</v>
      </c>
      <c r="G38" s="7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>
      <c r="A39" s="73">
        <v>110246.0</v>
      </c>
      <c r="B39" s="74">
        <v>44134.0</v>
      </c>
      <c r="C39" s="72">
        <f t="shared" si="1"/>
        <v>44358</v>
      </c>
      <c r="D39" s="56">
        <f t="shared" si="2"/>
        <v>224</v>
      </c>
      <c r="E39" s="56" t="str">
        <f>IF(B39&lt;&gt;"",IF(D39&gt;='Data Results - May'!$A$3,'Data Results - May'!$C$3,IF(D39&gt;='Data Results - May'!$A$4,'Data Results - May'!$C$4,IF(D39&gt;='Data Results - May'!$A$5,'Data Results - May'!$C$5,IF(D39&gt;='Data Results - May'!$A$6,'Data Results - May'!$C$6,"")))),"")</f>
        <v>6-12 months</v>
      </c>
      <c r="F39" s="56" t="str">
        <f t="shared" si="3"/>
        <v>Long Stayer</v>
      </c>
      <c r="G39" s="7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>
      <c r="A40" s="73">
        <v>396089.0</v>
      </c>
      <c r="B40" s="74">
        <v>44151.0</v>
      </c>
      <c r="C40" s="72">
        <f t="shared" si="1"/>
        <v>44358</v>
      </c>
      <c r="D40" s="56">
        <f t="shared" si="2"/>
        <v>207</v>
      </c>
      <c r="E40" s="56" t="str">
        <f>IF(B40&lt;&gt;"",IF(D40&gt;='Data Results - May'!$A$3,'Data Results - May'!$C$3,IF(D40&gt;='Data Results - May'!$A$4,'Data Results - May'!$C$4,IF(D40&gt;='Data Results - May'!$A$5,'Data Results - May'!$C$5,IF(D40&gt;='Data Results - May'!$A$6,'Data Results - May'!$C$6,"")))),"")</f>
        <v>6-12 months</v>
      </c>
      <c r="F40" s="56" t="str">
        <f t="shared" si="3"/>
        <v>Long Stayer</v>
      </c>
      <c r="G40" s="7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>
      <c r="A41" s="73">
        <v>545834.0</v>
      </c>
      <c r="B41" s="74">
        <v>44210.0</v>
      </c>
      <c r="C41" s="72">
        <f t="shared" si="1"/>
        <v>44358</v>
      </c>
      <c r="D41" s="56">
        <f t="shared" si="2"/>
        <v>148</v>
      </c>
      <c r="E41" s="56" t="str">
        <f>IF(B41&lt;&gt;"",IF(D41&gt;='Data Results - May'!$A$3,'Data Results - May'!$C$3,IF(D41&gt;='Data Results - May'!$A$4,'Data Results - May'!$C$4,IF(D41&gt;='Data Results - May'!$A$5,'Data Results - May'!$C$5,IF(D41&gt;='Data Results - May'!$A$6,'Data Results - May'!$C$6,"")))),"")</f>
        <v>3-6 months</v>
      </c>
      <c r="F41" s="56" t="str">
        <f t="shared" si="3"/>
        <v/>
      </c>
      <c r="G41" s="7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>
      <c r="A42" s="73">
        <v>514943.0</v>
      </c>
      <c r="B42" s="74">
        <v>44173.0</v>
      </c>
      <c r="C42" s="72">
        <f t="shared" si="1"/>
        <v>44358</v>
      </c>
      <c r="D42" s="56">
        <f t="shared" si="2"/>
        <v>185</v>
      </c>
      <c r="E42" s="56" t="str">
        <f>IF(B42&lt;&gt;"",IF(D42&gt;='Data Results - May'!$A$3,'Data Results - May'!$C$3,IF(D42&gt;='Data Results - May'!$A$4,'Data Results - May'!$C$4,IF(D42&gt;='Data Results - May'!$A$5,'Data Results - May'!$C$5,IF(D42&gt;='Data Results - May'!$A$6,'Data Results - May'!$C$6,"")))),"")</f>
        <v>6-12 months</v>
      </c>
      <c r="F42" s="56" t="str">
        <f t="shared" si="3"/>
        <v>Long Stayer</v>
      </c>
      <c r="G42" s="7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>
      <c r="A43" s="73">
        <v>527034.0</v>
      </c>
      <c r="B43" s="74">
        <v>44118.0</v>
      </c>
      <c r="C43" s="72">
        <f t="shared" si="1"/>
        <v>44358</v>
      </c>
      <c r="D43" s="56">
        <f t="shared" si="2"/>
        <v>240</v>
      </c>
      <c r="E43" s="56" t="str">
        <f>IF(B43&lt;&gt;"",IF(D43&gt;='Data Results - May'!$A$3,'Data Results - May'!$C$3,IF(D43&gt;='Data Results - May'!$A$4,'Data Results - May'!$C$4,IF(D43&gt;='Data Results - May'!$A$5,'Data Results - May'!$C$5,IF(D43&gt;='Data Results - May'!$A$6,'Data Results - May'!$C$6,"")))),"")</f>
        <v>6-12 months</v>
      </c>
      <c r="F43" s="56" t="str">
        <f t="shared" si="3"/>
        <v>Long Stayer</v>
      </c>
      <c r="G43" s="7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>
      <c r="A44" s="73">
        <v>16340.0</v>
      </c>
      <c r="B44" s="74">
        <v>44265.0</v>
      </c>
      <c r="C44" s="72">
        <f t="shared" si="1"/>
        <v>44358</v>
      </c>
      <c r="D44" s="56">
        <f t="shared" si="2"/>
        <v>93</v>
      </c>
      <c r="E44" s="56" t="str">
        <f>IF(B44&lt;&gt;"",IF(D44&gt;='Data Results - May'!$A$3,'Data Results - May'!$C$3,IF(D44&gt;='Data Results - May'!$A$4,'Data Results - May'!$C$4,IF(D44&gt;='Data Results - May'!$A$5,'Data Results - May'!$C$5,IF(D44&gt;='Data Results - May'!$A$6,'Data Results - May'!$C$6,"")))),"")</f>
        <v>3-6 months</v>
      </c>
      <c r="F44" s="56" t="str">
        <f t="shared" si="3"/>
        <v/>
      </c>
      <c r="G44" s="7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>
      <c r="A45" s="73">
        <v>86534.0</v>
      </c>
      <c r="B45" s="74">
        <v>44211.0</v>
      </c>
      <c r="C45" s="72">
        <f t="shared" si="1"/>
        <v>44358</v>
      </c>
      <c r="D45" s="56">
        <f t="shared" si="2"/>
        <v>147</v>
      </c>
      <c r="E45" s="56" t="str">
        <f>IF(B45&lt;&gt;"",IF(D45&gt;='Data Results - May'!$A$3,'Data Results - May'!$C$3,IF(D45&gt;='Data Results - May'!$A$4,'Data Results - May'!$C$4,IF(D45&gt;='Data Results - May'!$A$5,'Data Results - May'!$C$5,IF(D45&gt;='Data Results - May'!$A$6,'Data Results - May'!$C$6,"")))),"")</f>
        <v>3-6 months</v>
      </c>
      <c r="F45" s="56" t="str">
        <f t="shared" si="3"/>
        <v/>
      </c>
      <c r="G45" s="7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>
      <c r="A46" s="73">
        <v>125232.0</v>
      </c>
      <c r="B46" s="74">
        <v>44228.0</v>
      </c>
      <c r="C46" s="72">
        <f t="shared" si="1"/>
        <v>44358</v>
      </c>
      <c r="D46" s="56">
        <f t="shared" si="2"/>
        <v>130</v>
      </c>
      <c r="E46" s="56" t="str">
        <f>IF(B46&lt;&gt;"",IF(D46&gt;='Data Results - May'!$A$3,'Data Results - May'!$C$3,IF(D46&gt;='Data Results - May'!$A$4,'Data Results - May'!$C$4,IF(D46&gt;='Data Results - May'!$A$5,'Data Results - May'!$C$5,IF(D46&gt;='Data Results - May'!$A$6,'Data Results - May'!$C$6,"")))),"")</f>
        <v>3-6 months</v>
      </c>
      <c r="F46" s="56" t="str">
        <f t="shared" si="3"/>
        <v/>
      </c>
      <c r="G46" s="7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>
      <c r="A47" s="73">
        <v>1110.0</v>
      </c>
      <c r="B47" s="74">
        <v>44215.0</v>
      </c>
      <c r="C47" s="72">
        <f t="shared" si="1"/>
        <v>44358</v>
      </c>
      <c r="D47" s="56">
        <f t="shared" si="2"/>
        <v>143</v>
      </c>
      <c r="E47" s="56" t="str">
        <f>IF(B47&lt;&gt;"",IF(D47&gt;='Data Results - May'!$A$3,'Data Results - May'!$C$3,IF(D47&gt;='Data Results - May'!$A$4,'Data Results - May'!$C$4,IF(D47&gt;='Data Results - May'!$A$5,'Data Results - May'!$C$5,IF(D47&gt;='Data Results - May'!$A$6,'Data Results - May'!$C$6,"")))),"")</f>
        <v>3-6 months</v>
      </c>
      <c r="F47" s="56" t="str">
        <f t="shared" si="3"/>
        <v/>
      </c>
      <c r="G47" s="7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>
      <c r="A48" s="73">
        <v>19497.0</v>
      </c>
      <c r="B48" s="74">
        <v>44158.0</v>
      </c>
      <c r="C48" s="72">
        <f t="shared" si="1"/>
        <v>44358</v>
      </c>
      <c r="D48" s="56">
        <f t="shared" si="2"/>
        <v>200</v>
      </c>
      <c r="E48" s="56" t="str">
        <f>IF(B48&lt;&gt;"",IF(D48&gt;='Data Results - May'!$A$3,'Data Results - May'!$C$3,IF(D48&gt;='Data Results - May'!$A$4,'Data Results - May'!$C$4,IF(D48&gt;='Data Results - May'!$A$5,'Data Results - May'!$C$5,IF(D48&gt;='Data Results - May'!$A$6,'Data Results - May'!$C$6,"")))),"")</f>
        <v>6-12 months</v>
      </c>
      <c r="F48" s="56" t="str">
        <f t="shared" si="3"/>
        <v>Long Stayer</v>
      </c>
      <c r="G48" s="7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</row>
    <row r="49">
      <c r="A49" s="78"/>
      <c r="B49" s="79"/>
      <c r="C49" s="80"/>
      <c r="D49" s="80"/>
      <c r="E49" s="80"/>
      <c r="F49" s="80"/>
      <c r="G49" s="7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</row>
    <row r="50">
      <c r="A50" s="78"/>
      <c r="B50" s="79"/>
      <c r="C50" s="80"/>
      <c r="D50" s="80"/>
      <c r="E50" s="80"/>
      <c r="F50" s="80"/>
      <c r="G50" s="7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</row>
    <row r="51">
      <c r="A51" s="78"/>
      <c r="B51" s="81"/>
      <c r="C51" s="80"/>
      <c r="D51" s="80"/>
      <c r="E51" s="80"/>
      <c r="F51" s="80"/>
      <c r="G51" s="7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>
      <c r="A52" s="78"/>
      <c r="B52" s="79"/>
      <c r="C52" s="80"/>
      <c r="D52" s="80"/>
      <c r="E52" s="80"/>
      <c r="F52" s="80"/>
      <c r="G52" s="7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  <row r="53">
      <c r="A53" s="78"/>
      <c r="B53" s="79"/>
      <c r="C53" s="80"/>
      <c r="D53" s="80"/>
      <c r="E53" s="80"/>
      <c r="F53" s="80"/>
      <c r="G53" s="7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>
      <c r="A54" s="78"/>
      <c r="B54" s="79"/>
      <c r="C54" s="80"/>
      <c r="D54" s="80"/>
      <c r="E54" s="80"/>
      <c r="F54" s="80"/>
      <c r="G54" s="7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>
      <c r="A55" s="78"/>
      <c r="B55" s="79"/>
      <c r="C55" s="80"/>
      <c r="D55" s="80"/>
      <c r="E55" s="80"/>
      <c r="F55" s="80"/>
      <c r="G55" s="7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</row>
    <row r="56">
      <c r="A56" s="78"/>
      <c r="B56" s="79"/>
      <c r="C56" s="80"/>
      <c r="D56" s="80"/>
      <c r="E56" s="80"/>
      <c r="F56" s="80"/>
      <c r="G56" s="7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</row>
    <row r="57">
      <c r="A57" s="78"/>
      <c r="B57" s="79"/>
      <c r="C57" s="80"/>
      <c r="D57" s="80"/>
      <c r="E57" s="80"/>
      <c r="F57" s="80"/>
      <c r="G57" s="7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>
      <c r="A58" s="78"/>
      <c r="B58" s="79"/>
      <c r="C58" s="80"/>
      <c r="D58" s="80"/>
      <c r="E58" s="80"/>
      <c r="F58" s="80"/>
      <c r="G58" s="7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</row>
    <row r="59">
      <c r="A59" s="78"/>
      <c r="B59" s="79"/>
      <c r="C59" s="80"/>
      <c r="D59" s="80"/>
      <c r="E59" s="80"/>
      <c r="F59" s="80"/>
      <c r="G59" s="7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</row>
    <row r="60">
      <c r="A60" s="78"/>
      <c r="B60" s="79"/>
      <c r="C60" s="80"/>
      <c r="D60" s="80"/>
      <c r="E60" s="80"/>
      <c r="F60" s="80"/>
      <c r="G60" s="7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</row>
    <row r="61">
      <c r="A61" s="78"/>
      <c r="B61" s="79"/>
      <c r="C61" s="80"/>
      <c r="D61" s="80"/>
      <c r="E61" s="80"/>
      <c r="F61" s="80"/>
      <c r="G61" s="7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>
      <c r="A62" s="78"/>
      <c r="B62" s="79"/>
      <c r="C62" s="80"/>
      <c r="D62" s="80"/>
      <c r="E62" s="80"/>
      <c r="F62" s="80"/>
      <c r="G62" s="7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>
      <c r="A63" s="78"/>
      <c r="B63" s="79"/>
      <c r="C63" s="80"/>
      <c r="D63" s="80"/>
      <c r="E63" s="80"/>
      <c r="F63" s="80"/>
      <c r="G63" s="7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</row>
    <row r="64">
      <c r="A64" s="78"/>
      <c r="B64" s="79"/>
      <c r="C64" s="80"/>
      <c r="D64" s="80"/>
      <c r="E64" s="80"/>
      <c r="F64" s="80"/>
      <c r="G64" s="7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</row>
    <row r="65">
      <c r="A65" s="78"/>
      <c r="B65" s="79"/>
      <c r="C65" s="80"/>
      <c r="D65" s="80"/>
      <c r="E65" s="80"/>
      <c r="F65" s="80"/>
      <c r="G65" s="7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</row>
    <row r="66">
      <c r="A66" s="78"/>
      <c r="B66" s="79"/>
      <c r="C66" s="80"/>
      <c r="D66" s="80"/>
      <c r="E66" s="80"/>
      <c r="F66" s="80"/>
      <c r="G66" s="7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</row>
    <row r="67">
      <c r="A67" s="78"/>
      <c r="B67" s="79"/>
      <c r="C67" s="80"/>
      <c r="D67" s="80"/>
      <c r="E67" s="80"/>
      <c r="F67" s="80"/>
      <c r="G67" s="7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</row>
    <row r="68">
      <c r="A68" s="78"/>
      <c r="B68" s="79"/>
      <c r="C68" s="80"/>
      <c r="D68" s="80"/>
      <c r="E68" s="80"/>
      <c r="F68" s="80"/>
      <c r="G68" s="7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</row>
    <row r="69">
      <c r="A69" s="78"/>
      <c r="B69" s="79"/>
      <c r="C69" s="80"/>
      <c r="D69" s="80"/>
      <c r="E69" s="80"/>
      <c r="F69" s="80"/>
      <c r="G69" s="7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>
      <c r="A70" s="78"/>
      <c r="B70" s="79"/>
      <c r="C70" s="80"/>
      <c r="D70" s="80"/>
      <c r="E70" s="80"/>
      <c r="F70" s="80"/>
      <c r="G70" s="7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</row>
    <row r="71">
      <c r="A71" s="78"/>
      <c r="B71" s="79"/>
      <c r="C71" s="80"/>
      <c r="D71" s="80"/>
      <c r="E71" s="80"/>
      <c r="F71" s="80"/>
      <c r="G71" s="7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>
      <c r="A72" s="78"/>
      <c r="B72" s="79"/>
      <c r="C72" s="80"/>
      <c r="D72" s="80"/>
      <c r="E72" s="80"/>
      <c r="F72" s="80"/>
      <c r="G72" s="7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</row>
    <row r="73">
      <c r="A73" s="78"/>
      <c r="B73" s="79"/>
      <c r="C73" s="80"/>
      <c r="D73" s="80"/>
      <c r="E73" s="80"/>
      <c r="F73" s="80"/>
      <c r="G73" s="7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</row>
    <row r="74">
      <c r="A74" s="78"/>
      <c r="B74" s="79"/>
      <c r="C74" s="80"/>
      <c r="D74" s="80"/>
      <c r="E74" s="80"/>
      <c r="F74" s="80"/>
      <c r="G74" s="7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</row>
    <row r="75">
      <c r="A75" s="78"/>
      <c r="B75" s="79"/>
      <c r="C75" s="80"/>
      <c r="D75" s="80"/>
      <c r="E75" s="80"/>
      <c r="F75" s="80"/>
      <c r="G75" s="7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</row>
    <row r="76">
      <c r="A76" s="78"/>
      <c r="B76" s="79"/>
      <c r="C76" s="80"/>
      <c r="D76" s="80"/>
      <c r="E76" s="80"/>
      <c r="F76" s="80"/>
      <c r="G76" s="7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</row>
    <row r="77">
      <c r="A77" s="78"/>
      <c r="B77" s="79"/>
      <c r="C77" s="80"/>
      <c r="D77" s="80"/>
      <c r="E77" s="80"/>
      <c r="F77" s="80"/>
      <c r="G77" s="7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</row>
    <row r="78">
      <c r="A78" s="78"/>
      <c r="B78" s="79"/>
      <c r="C78" s="80"/>
      <c r="D78" s="80"/>
      <c r="E78" s="80"/>
      <c r="F78" s="80"/>
      <c r="G78" s="7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</row>
    <row r="79">
      <c r="A79" s="78"/>
      <c r="B79" s="79"/>
      <c r="C79" s="80"/>
      <c r="D79" s="80"/>
      <c r="E79" s="80"/>
      <c r="F79" s="80"/>
      <c r="G79" s="7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</row>
    <row r="80">
      <c r="A80" s="78"/>
      <c r="B80" s="79"/>
      <c r="C80" s="80"/>
      <c r="D80" s="80"/>
      <c r="E80" s="80"/>
      <c r="F80" s="80"/>
      <c r="G80" s="7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</row>
    <row r="81">
      <c r="A81" s="78"/>
      <c r="B81" s="79"/>
      <c r="C81" s="80"/>
      <c r="D81" s="80"/>
      <c r="E81" s="80"/>
      <c r="F81" s="80"/>
      <c r="G81" s="7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</row>
    <row r="82">
      <c r="A82" s="82"/>
      <c r="B82" s="79"/>
      <c r="C82" s="80"/>
      <c r="D82" s="80"/>
      <c r="E82" s="80"/>
      <c r="F82" s="80"/>
      <c r="G82" s="7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</row>
    <row r="83">
      <c r="A83" s="78"/>
      <c r="B83" s="79"/>
      <c r="C83" s="80"/>
      <c r="D83" s="80"/>
      <c r="E83" s="80"/>
      <c r="F83" s="80"/>
      <c r="G83" s="7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</row>
    <row r="84">
      <c r="A84" s="78"/>
      <c r="B84" s="79"/>
      <c r="C84" s="80"/>
      <c r="D84" s="80"/>
      <c r="E84" s="80"/>
      <c r="F84" s="80"/>
      <c r="G84" s="7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</row>
    <row r="85">
      <c r="A85" s="78"/>
      <c r="B85" s="79"/>
      <c r="C85" s="80"/>
      <c r="D85" s="80"/>
      <c r="E85" s="80"/>
      <c r="F85" s="80"/>
      <c r="G85" s="7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</row>
    <row r="86">
      <c r="A86" s="78"/>
      <c r="B86" s="79"/>
      <c r="C86" s="80"/>
      <c r="D86" s="80"/>
      <c r="E86" s="80"/>
      <c r="F86" s="80"/>
      <c r="G86" s="7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</row>
    <row r="87">
      <c r="A87" s="78"/>
      <c r="B87" s="83"/>
      <c r="C87" s="80"/>
      <c r="D87" s="80"/>
      <c r="E87" s="80"/>
      <c r="F87" s="80"/>
      <c r="G87" s="7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</row>
    <row r="88">
      <c r="A88" s="78"/>
      <c r="B88" s="79"/>
      <c r="C88" s="80"/>
      <c r="D88" s="80"/>
      <c r="E88" s="80"/>
      <c r="F88" s="80"/>
      <c r="G88" s="7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</row>
    <row r="89">
      <c r="A89" s="78"/>
      <c r="B89" s="79"/>
      <c r="C89" s="80"/>
      <c r="D89" s="80"/>
      <c r="E89" s="80"/>
      <c r="F89" s="80"/>
      <c r="G89" s="7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</row>
    <row r="90">
      <c r="A90" s="78"/>
      <c r="B90" s="79"/>
      <c r="C90" s="80"/>
      <c r="D90" s="80"/>
      <c r="E90" s="80"/>
      <c r="F90" s="80"/>
      <c r="G90" s="7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</row>
    <row r="91">
      <c r="A91" s="78"/>
      <c r="B91" s="79"/>
      <c r="C91" s="80"/>
      <c r="D91" s="80"/>
      <c r="E91" s="80"/>
      <c r="F91" s="80"/>
      <c r="G91" s="7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</row>
    <row r="92">
      <c r="A92" s="78"/>
      <c r="B92" s="79"/>
      <c r="C92" s="80"/>
      <c r="D92" s="80"/>
      <c r="E92" s="80"/>
      <c r="F92" s="80"/>
      <c r="G92" s="7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</row>
    <row r="93">
      <c r="A93" s="78"/>
      <c r="B93" s="79"/>
      <c r="C93" s="80"/>
      <c r="D93" s="80"/>
      <c r="E93" s="80"/>
      <c r="F93" s="80"/>
      <c r="G93" s="7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</row>
    <row r="94">
      <c r="A94" s="78"/>
      <c r="B94" s="79"/>
      <c r="C94" s="80"/>
      <c r="D94" s="80"/>
      <c r="E94" s="80"/>
      <c r="F94" s="80"/>
      <c r="G94" s="7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</row>
    <row r="95">
      <c r="A95" s="78"/>
      <c r="B95" s="79"/>
      <c r="C95" s="80"/>
      <c r="D95" s="80"/>
      <c r="E95" s="80"/>
      <c r="F95" s="80"/>
      <c r="G95" s="7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</row>
    <row r="96">
      <c r="A96" s="78"/>
      <c r="B96" s="79"/>
      <c r="C96" s="80"/>
      <c r="D96" s="80"/>
      <c r="E96" s="80"/>
      <c r="F96" s="80"/>
      <c r="G96" s="77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</row>
    <row r="97">
      <c r="A97" s="78"/>
      <c r="B97" s="79"/>
      <c r="C97" s="80"/>
      <c r="D97" s="80"/>
      <c r="E97" s="80"/>
      <c r="F97" s="80"/>
      <c r="G97" s="7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</row>
    <row r="98">
      <c r="A98" s="78"/>
      <c r="B98" s="79"/>
      <c r="C98" s="80"/>
      <c r="D98" s="80"/>
      <c r="E98" s="80"/>
      <c r="F98" s="80"/>
      <c r="G98" s="7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</row>
    <row r="99">
      <c r="A99" s="78"/>
      <c r="B99" s="79"/>
      <c r="C99" s="80"/>
      <c r="D99" s="80"/>
      <c r="E99" s="80"/>
      <c r="F99" s="80"/>
      <c r="G99" s="7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</row>
    <row r="100">
      <c r="A100" s="78"/>
      <c r="B100" s="79"/>
      <c r="C100" s="80"/>
      <c r="D100" s="80"/>
      <c r="E100" s="80"/>
      <c r="F100" s="80"/>
      <c r="G100" s="7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</row>
    <row r="101">
      <c r="A101" s="78"/>
      <c r="B101" s="79"/>
      <c r="C101" s="80"/>
      <c r="D101" s="80"/>
      <c r="E101" s="80"/>
      <c r="F101" s="80"/>
      <c r="G101" s="7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</row>
    <row r="102">
      <c r="A102" s="78"/>
      <c r="B102" s="79"/>
      <c r="C102" s="80"/>
      <c r="D102" s="80"/>
      <c r="E102" s="80"/>
      <c r="F102" s="80"/>
      <c r="G102" s="7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</row>
    <row r="103">
      <c r="A103" s="78"/>
      <c r="B103" s="79"/>
      <c r="C103" s="80"/>
      <c r="D103" s="80"/>
      <c r="E103" s="80"/>
      <c r="F103" s="80"/>
      <c r="G103" s="7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</row>
    <row r="104">
      <c r="A104" s="78"/>
      <c r="B104" s="79"/>
      <c r="C104" s="80"/>
      <c r="D104" s="80"/>
      <c r="E104" s="80"/>
      <c r="F104" s="80"/>
      <c r="G104" s="7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</row>
    <row r="105">
      <c r="A105" s="78"/>
      <c r="B105" s="79"/>
      <c r="C105" s="80"/>
      <c r="D105" s="80"/>
      <c r="E105" s="80"/>
      <c r="F105" s="80"/>
      <c r="G105" s="7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</row>
    <row r="106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</row>
    <row r="107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</row>
    <row r="108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</row>
    <row r="109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</row>
    <row r="110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</row>
    <row r="11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</row>
    <row r="1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</row>
    <row r="11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</row>
    <row r="114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</row>
    <row r="1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</row>
    <row r="116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</row>
    <row r="117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</row>
    <row r="118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</row>
    <row r="119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</row>
    <row r="120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</row>
    <row r="12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</row>
    <row r="12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</row>
    <row r="123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</row>
    <row r="12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</row>
    <row r="1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</row>
    <row r="126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</row>
    <row r="127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</row>
    <row r="128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</row>
    <row r="129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</row>
    <row r="130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</row>
    <row r="13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</row>
    <row r="13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</row>
    <row r="133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</row>
    <row r="134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</row>
    <row r="13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</row>
    <row r="136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</row>
    <row r="137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</row>
    <row r="138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</row>
    <row r="139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</row>
    <row r="140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</row>
    <row r="14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</row>
    <row r="14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</row>
    <row r="143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</row>
    <row r="144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</row>
    <row r="14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</row>
    <row r="146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</row>
    <row r="147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</row>
    <row r="148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</row>
    <row r="149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</row>
    <row r="150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</row>
    <row r="15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</row>
    <row r="15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</row>
    <row r="153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</row>
    <row r="154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</row>
    <row r="15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</row>
    <row r="156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</row>
    <row r="157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</row>
    <row r="158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</row>
    <row r="159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</row>
    <row r="160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</row>
    <row r="16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</row>
    <row r="16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</row>
    <row r="163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</row>
    <row r="164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</row>
    <row r="16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</row>
    <row r="166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</row>
    <row r="167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</row>
    <row r="168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</row>
    <row r="169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</row>
    <row r="170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</row>
    <row r="17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</row>
    <row r="17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</row>
    <row r="173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</row>
    <row r="174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</row>
    <row r="1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</row>
    <row r="176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</row>
    <row r="177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</row>
    <row r="178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</row>
    <row r="179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</row>
    <row r="180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</row>
    <row r="18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</row>
    <row r="18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</row>
    <row r="183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</row>
    <row r="184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</row>
    <row r="18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</row>
    <row r="186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</row>
    <row r="187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</row>
    <row r="188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</row>
    <row r="189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</row>
    <row r="190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</row>
    <row r="19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</row>
    <row r="19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</row>
    <row r="193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</row>
    <row r="194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</row>
    <row r="19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</row>
    <row r="196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</row>
    <row r="197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</row>
    <row r="198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</row>
    <row r="199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</row>
    <row r="200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</row>
    <row r="20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</row>
    <row r="20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</row>
    <row r="203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</row>
    <row r="204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</row>
    <row r="20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</row>
    <row r="206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</row>
    <row r="207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</row>
    <row r="208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</row>
    <row r="209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</row>
    <row r="210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</row>
    <row r="21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</row>
    <row r="2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</row>
    <row r="213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</row>
    <row r="214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</row>
    <row r="2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</row>
    <row r="216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</row>
    <row r="217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</row>
    <row r="218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</row>
    <row r="219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</row>
    <row r="220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</row>
    <row r="22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</row>
    <row r="22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</row>
    <row r="223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</row>
    <row r="224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</row>
    <row r="2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</row>
    <row r="226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</row>
    <row r="227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</row>
    <row r="228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</row>
    <row r="229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</row>
    <row r="230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</row>
    <row r="23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</row>
    <row r="23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</row>
    <row r="233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</row>
    <row r="234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</row>
    <row r="23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</row>
    <row r="236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</row>
    <row r="237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</row>
    <row r="238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</row>
    <row r="239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</row>
    <row r="240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</row>
    <row r="24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</row>
    <row r="24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</row>
    <row r="243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</row>
    <row r="244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</row>
    <row r="246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</row>
    <row r="247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</row>
    <row r="248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</row>
    <row r="249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</row>
    <row r="250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</row>
    <row r="25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</row>
    <row r="25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</row>
    <row r="253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</row>
    <row r="25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</row>
    <row r="25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</row>
    <row r="256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</row>
    <row r="257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</row>
    <row r="258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</row>
    <row r="259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</row>
    <row r="260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</row>
    <row r="26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</row>
    <row r="26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</row>
    <row r="263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</row>
    <row r="264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</row>
    <row r="26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</row>
    <row r="266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</row>
    <row r="267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</row>
    <row r="268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</row>
    <row r="269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</row>
    <row r="270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</row>
    <row r="27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</row>
    <row r="27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</row>
    <row r="273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</row>
    <row r="274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</row>
    <row r="2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</row>
    <row r="276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</row>
    <row r="277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</row>
    <row r="278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</row>
    <row r="279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</row>
    <row r="280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</row>
    <row r="28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</row>
    <row r="28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</row>
    <row r="283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</row>
    <row r="284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</row>
    <row r="28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</row>
    <row r="286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</row>
    <row r="287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</row>
    <row r="288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</row>
    <row r="289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</row>
    <row r="290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</row>
    <row r="29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</row>
    <row r="29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</row>
    <row r="293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</row>
    <row r="294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</row>
    <row r="29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</row>
    <row r="296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</row>
    <row r="297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</row>
    <row r="298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</row>
    <row r="299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</row>
    <row r="300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</row>
    <row r="30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</row>
    <row r="30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</row>
    <row r="303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</row>
    <row r="304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</row>
    <row r="30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</row>
    <row r="306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</row>
    <row r="307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</row>
    <row r="308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</row>
    <row r="309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</row>
    <row r="310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</row>
    <row r="31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</row>
    <row r="31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</row>
    <row r="313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</row>
    <row r="314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</row>
    <row r="3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</row>
    <row r="316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</row>
    <row r="317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</row>
    <row r="318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</row>
    <row r="319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</row>
    <row r="320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</row>
    <row r="32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</row>
    <row r="32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</row>
    <row r="323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</row>
    <row r="324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</row>
    <row r="3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</row>
    <row r="326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</row>
    <row r="327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</row>
    <row r="328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</row>
    <row r="329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</row>
    <row r="330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</row>
    <row r="33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</row>
    <row r="33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</row>
    <row r="333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</row>
    <row r="334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</row>
    <row r="33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</row>
    <row r="336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</row>
    <row r="337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</row>
    <row r="338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</row>
    <row r="339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</row>
    <row r="340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</row>
    <row r="34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</row>
    <row r="34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</row>
    <row r="343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</row>
    <row r="344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</row>
    <row r="34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</row>
    <row r="346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</row>
    <row r="347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</row>
    <row r="348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</row>
    <row r="349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</row>
    <row r="350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</row>
    <row r="35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</row>
    <row r="35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</row>
    <row r="353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</row>
    <row r="354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</row>
    <row r="35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</row>
    <row r="356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</row>
    <row r="357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</row>
    <row r="358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</row>
    <row r="359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</row>
    <row r="360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</row>
    <row r="36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</row>
    <row r="36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</row>
    <row r="363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</row>
    <row r="364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</row>
    <row r="36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</row>
    <row r="366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</row>
    <row r="367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</row>
    <row r="368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</row>
    <row r="369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</row>
    <row r="370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</row>
    <row r="37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</row>
    <row r="37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</row>
    <row r="373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</row>
    <row r="374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</row>
    <row r="3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</row>
    <row r="376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</row>
    <row r="377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</row>
    <row r="378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</row>
    <row r="379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</row>
    <row r="380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</row>
    <row r="38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</row>
    <row r="38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</row>
    <row r="383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</row>
    <row r="384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</row>
    <row r="38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</row>
    <row r="386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</row>
    <row r="387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</row>
    <row r="388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</row>
    <row r="389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</row>
    <row r="390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</row>
    <row r="39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</row>
    <row r="39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</row>
    <row r="393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</row>
    <row r="394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</row>
    <row r="39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</row>
    <row r="396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</row>
    <row r="397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</row>
    <row r="398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</row>
    <row r="399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</row>
    <row r="400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</row>
    <row r="40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</row>
    <row r="40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</row>
    <row r="403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</row>
    <row r="404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</row>
    <row r="40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</row>
    <row r="406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</row>
    <row r="407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</row>
    <row r="408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</row>
    <row r="409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</row>
    <row r="410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</row>
    <row r="41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</row>
    <row r="41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</row>
    <row r="413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</row>
    <row r="414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</row>
    <row r="41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</row>
    <row r="416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</row>
    <row r="417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</row>
    <row r="418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</row>
    <row r="419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</row>
    <row r="420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</row>
    <row r="42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</row>
    <row r="42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</row>
    <row r="423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</row>
    <row r="424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</row>
    <row r="4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</row>
    <row r="426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</row>
    <row r="427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</row>
    <row r="428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</row>
    <row r="429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</row>
    <row r="430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</row>
    <row r="43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</row>
    <row r="43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</row>
    <row r="433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</row>
    <row r="434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</row>
    <row r="43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</row>
    <row r="436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</row>
    <row r="437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</row>
    <row r="438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</row>
    <row r="439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</row>
    <row r="440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</row>
    <row r="44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</row>
    <row r="44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</row>
    <row r="443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</row>
    <row r="444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</row>
    <row r="44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</row>
    <row r="446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</row>
    <row r="447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</row>
    <row r="448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</row>
    <row r="449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</row>
    <row r="450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</row>
    <row r="45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</row>
    <row r="45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</row>
    <row r="453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</row>
    <row r="454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</row>
    <row r="45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</row>
    <row r="456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</row>
    <row r="457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</row>
    <row r="458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</row>
    <row r="459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</row>
    <row r="460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</row>
    <row r="46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</row>
    <row r="46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</row>
    <row r="463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</row>
    <row r="464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</row>
    <row r="46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</row>
    <row r="466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</row>
    <row r="467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</row>
    <row r="468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</row>
    <row r="469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</row>
    <row r="470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</row>
    <row r="47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</row>
    <row r="47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</row>
    <row r="473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</row>
    <row r="474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</row>
    <row r="4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</row>
    <row r="476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</row>
    <row r="477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</row>
    <row r="478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</row>
    <row r="479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</row>
    <row r="480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</row>
    <row r="48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</row>
    <row r="48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</row>
    <row r="483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</row>
    <row r="484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</row>
    <row r="48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</row>
    <row r="486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</row>
    <row r="487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</row>
    <row r="488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</row>
    <row r="489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</row>
    <row r="490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</row>
    <row r="49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</row>
    <row r="49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</row>
    <row r="493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</row>
    <row r="494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</row>
    <row r="49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</row>
    <row r="496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</row>
    <row r="497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</row>
    <row r="498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</row>
    <row r="499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</row>
    <row r="500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</row>
    <row r="50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</row>
    <row r="50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</row>
    <row r="503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</row>
    <row r="504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</row>
    <row r="50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</row>
    <row r="506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</row>
    <row r="507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</row>
    <row r="508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</row>
    <row r="509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</row>
    <row r="510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</row>
    <row r="51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</row>
    <row r="51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</row>
    <row r="513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</row>
    <row r="514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</row>
    <row r="51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</row>
    <row r="516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</row>
    <row r="517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</row>
    <row r="518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</row>
    <row r="519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</row>
    <row r="520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</row>
    <row r="52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</row>
    <row r="52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</row>
    <row r="523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</row>
    <row r="524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</row>
    <row r="5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</row>
    <row r="526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</row>
    <row r="527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</row>
    <row r="528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</row>
    <row r="529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</row>
    <row r="530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</row>
    <row r="53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</row>
    <row r="53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</row>
    <row r="533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</row>
    <row r="534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</row>
    <row r="53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</row>
    <row r="536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</row>
    <row r="537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</row>
    <row r="538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</row>
    <row r="539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</row>
    <row r="540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</row>
    <row r="54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</row>
    <row r="54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</row>
    <row r="543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</row>
    <row r="544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</row>
    <row r="54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</row>
    <row r="546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</row>
    <row r="547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</row>
    <row r="548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</row>
    <row r="549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</row>
    <row r="550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</row>
    <row r="55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</row>
    <row r="55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</row>
    <row r="553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</row>
    <row r="554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</row>
    <row r="55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</row>
    <row r="556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</row>
    <row r="557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</row>
    <row r="558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</row>
    <row r="559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</row>
    <row r="560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</row>
    <row r="56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</row>
    <row r="56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</row>
    <row r="563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</row>
    <row r="564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</row>
    <row r="56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</row>
    <row r="566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</row>
    <row r="567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</row>
    <row r="568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</row>
    <row r="569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</row>
    <row r="570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</row>
    <row r="57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</row>
    <row r="57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</row>
    <row r="573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</row>
    <row r="574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</row>
    <row r="57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</row>
    <row r="576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</row>
    <row r="577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</row>
    <row r="578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</row>
    <row r="579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</row>
    <row r="580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</row>
    <row r="58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</row>
    <row r="58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</row>
    <row r="583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</row>
    <row r="584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</row>
    <row r="58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</row>
    <row r="586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</row>
    <row r="587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</row>
    <row r="588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</row>
    <row r="589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</row>
    <row r="590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</row>
    <row r="59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</row>
    <row r="59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</row>
    <row r="593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</row>
    <row r="594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</row>
    <row r="59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</row>
    <row r="596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</row>
    <row r="597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</row>
    <row r="598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</row>
    <row r="599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</row>
    <row r="600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</row>
    <row r="60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</row>
    <row r="60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</row>
    <row r="603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</row>
    <row r="604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</row>
    <row r="60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</row>
    <row r="606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</row>
    <row r="607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</row>
    <row r="608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</row>
    <row r="609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</row>
    <row r="610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</row>
    <row r="61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</row>
    <row r="61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</row>
    <row r="613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</row>
    <row r="614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</row>
    <row r="61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</row>
    <row r="616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</row>
    <row r="617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</row>
    <row r="618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</row>
    <row r="619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</row>
    <row r="620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</row>
    <row r="62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</row>
    <row r="62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</row>
    <row r="623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</row>
    <row r="624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</row>
    <row r="6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</row>
    <row r="626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</row>
    <row r="627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</row>
    <row r="628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</row>
    <row r="629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</row>
    <row r="630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</row>
    <row r="63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</row>
    <row r="63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</row>
    <row r="633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</row>
    <row r="634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</row>
    <row r="63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</row>
    <row r="636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</row>
    <row r="637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</row>
    <row r="638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</row>
    <row r="639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</row>
    <row r="640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</row>
    <row r="64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</row>
    <row r="64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</row>
    <row r="643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</row>
    <row r="644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</row>
    <row r="64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</row>
    <row r="646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</row>
    <row r="647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</row>
    <row r="648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</row>
    <row r="649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</row>
    <row r="650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</row>
    <row r="65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</row>
    <row r="65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</row>
    <row r="653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</row>
    <row r="654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</row>
    <row r="65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</row>
    <row r="656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</row>
    <row r="657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</row>
    <row r="658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</row>
    <row r="659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</row>
    <row r="660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</row>
    <row r="66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</row>
    <row r="66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</row>
    <row r="663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</row>
    <row r="664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</row>
    <row r="66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</row>
    <row r="666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</row>
    <row r="667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</row>
    <row r="668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</row>
    <row r="669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</row>
    <row r="670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</row>
    <row r="67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</row>
    <row r="67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</row>
    <row r="673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</row>
    <row r="674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</row>
    <row r="67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</row>
    <row r="676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</row>
    <row r="677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</row>
    <row r="678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</row>
    <row r="679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</row>
    <row r="680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</row>
    <row r="68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</row>
    <row r="68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</row>
    <row r="683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</row>
    <row r="684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</row>
    <row r="68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</row>
    <row r="686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</row>
    <row r="687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</row>
    <row r="688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</row>
    <row r="689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</row>
    <row r="690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</row>
    <row r="69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</row>
    <row r="69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</row>
    <row r="693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</row>
    <row r="694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</row>
    <row r="69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</row>
    <row r="696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</row>
    <row r="697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</row>
    <row r="698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</row>
    <row r="699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</row>
    <row r="700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</row>
    <row r="70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</row>
    <row r="70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</row>
    <row r="703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</row>
    <row r="704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</row>
    <row r="70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</row>
    <row r="706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</row>
    <row r="707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</row>
    <row r="708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</row>
    <row r="709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</row>
    <row r="710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</row>
    <row r="71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</row>
    <row r="71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</row>
    <row r="713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</row>
    <row r="714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</row>
    <row r="71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</row>
    <row r="716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</row>
    <row r="717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</row>
    <row r="718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</row>
    <row r="719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</row>
    <row r="720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</row>
    <row r="72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</row>
    <row r="72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</row>
    <row r="723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</row>
    <row r="724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</row>
    <row r="7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</row>
    <row r="726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</row>
    <row r="727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</row>
    <row r="728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</row>
    <row r="729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</row>
    <row r="730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</row>
    <row r="73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</row>
    <row r="73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</row>
    <row r="733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</row>
    <row r="734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</row>
    <row r="73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</row>
    <row r="736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</row>
    <row r="737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</row>
    <row r="738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</row>
    <row r="739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</row>
    <row r="740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</row>
    <row r="74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</row>
    <row r="74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</row>
    <row r="743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</row>
    <row r="744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</row>
    <row r="74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</row>
    <row r="746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</row>
    <row r="747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</row>
    <row r="748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</row>
    <row r="749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</row>
    <row r="750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</row>
    <row r="75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</row>
    <row r="75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</row>
    <row r="753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</row>
    <row r="754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</row>
    <row r="75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</row>
    <row r="756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</row>
    <row r="757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</row>
    <row r="758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</row>
    <row r="759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</row>
    <row r="760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</row>
    <row r="76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</row>
    <row r="76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</row>
    <row r="763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</row>
    <row r="764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</row>
    <row r="76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</row>
    <row r="766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</row>
    <row r="767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</row>
    <row r="768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</row>
    <row r="769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</row>
    <row r="770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</row>
    <row r="77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</row>
    <row r="77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</row>
    <row r="773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</row>
    <row r="774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</row>
    <row r="77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</row>
    <row r="776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</row>
    <row r="777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</row>
    <row r="778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</row>
    <row r="779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</row>
    <row r="780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</row>
    <row r="78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</row>
    <row r="78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</row>
    <row r="783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</row>
    <row r="784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</row>
    <row r="78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</row>
    <row r="786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</row>
    <row r="787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</row>
    <row r="788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</row>
    <row r="789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</row>
    <row r="790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</row>
    <row r="79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</row>
    <row r="79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</row>
    <row r="793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</row>
    <row r="794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</row>
    <row r="79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</row>
    <row r="796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</row>
    <row r="797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</row>
    <row r="798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</row>
    <row r="799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</row>
    <row r="800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</row>
    <row r="80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</row>
    <row r="80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</row>
    <row r="803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</row>
    <row r="804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</row>
    <row r="80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</row>
    <row r="806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</row>
    <row r="807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</row>
    <row r="808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</row>
    <row r="809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</row>
    <row r="810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</row>
    <row r="81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</row>
    <row r="81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</row>
    <row r="813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</row>
    <row r="814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</row>
    <row r="81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</row>
    <row r="816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</row>
    <row r="817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</row>
    <row r="818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</row>
    <row r="819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</row>
    <row r="820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</row>
    <row r="82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</row>
    <row r="82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</row>
    <row r="823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</row>
    <row r="824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</row>
    <row r="8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</row>
    <row r="826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</row>
    <row r="827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</row>
    <row r="828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</row>
    <row r="829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</row>
    <row r="830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</row>
    <row r="83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</row>
    <row r="83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</row>
    <row r="833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</row>
    <row r="834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</row>
    <row r="83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</row>
    <row r="836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</row>
    <row r="837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</row>
    <row r="838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</row>
    <row r="839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</row>
    <row r="840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</row>
    <row r="84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</row>
    <row r="84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</row>
    <row r="843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</row>
    <row r="844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</row>
    <row r="84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</row>
    <row r="846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</row>
    <row r="847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</row>
    <row r="848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</row>
    <row r="849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</row>
    <row r="850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</row>
    <row r="85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</row>
    <row r="85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</row>
    <row r="853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</row>
    <row r="854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</row>
    <row r="85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</row>
    <row r="856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</row>
    <row r="857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</row>
    <row r="858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</row>
    <row r="859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</row>
    <row r="860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</row>
    <row r="86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</row>
    <row r="86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</row>
    <row r="863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</row>
    <row r="864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</row>
    <row r="86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</row>
    <row r="866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</row>
    <row r="867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</row>
    <row r="868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</row>
    <row r="869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</row>
    <row r="870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</row>
    <row r="87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</row>
    <row r="87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</row>
    <row r="873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</row>
    <row r="874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</row>
    <row r="87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</row>
    <row r="876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</row>
    <row r="877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</row>
    <row r="878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</row>
    <row r="879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</row>
    <row r="880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</row>
    <row r="88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</row>
    <row r="88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</row>
    <row r="883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</row>
    <row r="884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</row>
    <row r="88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</row>
    <row r="886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</row>
    <row r="887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</row>
    <row r="888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</row>
    <row r="889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</row>
    <row r="890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</row>
    <row r="89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</row>
    <row r="89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</row>
    <row r="893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</row>
    <row r="894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</row>
    <row r="89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</row>
    <row r="896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</row>
    <row r="897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</row>
    <row r="898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</row>
    <row r="899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</row>
    <row r="900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</row>
    <row r="90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</row>
    <row r="90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</row>
    <row r="903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</row>
    <row r="904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</row>
    <row r="90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</row>
    <row r="906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</row>
    <row r="907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</row>
    <row r="908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</row>
    <row r="909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</row>
    <row r="910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</row>
    <row r="91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</row>
    <row r="91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</row>
    <row r="913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</row>
    <row r="914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</row>
    <row r="91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</row>
    <row r="916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</row>
    <row r="917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</row>
    <row r="918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</row>
    <row r="919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</row>
    <row r="920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</row>
    <row r="92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</row>
    <row r="92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</row>
    <row r="923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</row>
    <row r="924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</row>
    <row r="9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</row>
    <row r="926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</row>
    <row r="927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</row>
    <row r="928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</row>
    <row r="929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</row>
    <row r="930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</row>
    <row r="93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</row>
    <row r="93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</row>
    <row r="933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</row>
    <row r="934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</row>
    <row r="93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</row>
    <row r="936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</row>
    <row r="937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</row>
    <row r="938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</row>
    <row r="939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</row>
    <row r="940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</row>
    <row r="94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</row>
    <row r="94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</row>
    <row r="943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</row>
    <row r="944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</row>
    <row r="94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</row>
    <row r="946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</row>
    <row r="947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</row>
    <row r="948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</row>
    <row r="949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</row>
    <row r="950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</row>
    <row r="95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</row>
    <row r="95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</row>
    <row r="953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</row>
    <row r="954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</row>
    <row r="95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</row>
    <row r="956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</row>
    <row r="957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</row>
    <row r="958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</row>
    <row r="959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</row>
    <row r="960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</row>
    <row r="96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</row>
    <row r="96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</row>
    <row r="963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</row>
    <row r="964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</row>
    <row r="96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</row>
    <row r="966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</row>
    <row r="967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</row>
    <row r="968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</row>
    <row r="969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</row>
    <row r="970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</row>
    <row r="97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</row>
    <row r="97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</row>
    <row r="973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</row>
    <row r="974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</row>
    <row r="97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</row>
    <row r="976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</row>
    <row r="977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</row>
    <row r="978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</row>
    <row r="979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</row>
    <row r="980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</row>
    <row r="98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</row>
    <row r="98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</row>
    <row r="983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</row>
    <row r="984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</row>
    <row r="98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</row>
    <row r="986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</row>
    <row r="987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</row>
    <row r="988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</row>
    <row r="989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</row>
    <row r="990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</row>
    <row r="99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</row>
    <row r="992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</row>
    <row r="993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</row>
    <row r="994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</row>
    <row r="99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</row>
    <row r="996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</row>
    <row r="997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</row>
    <row r="998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</row>
    <row r="999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</row>
    <row r="1000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</row>
  </sheetData>
  <autoFilter ref="$A$2:$F$105">
    <sortState ref="A2:F105">
      <sortCondition ref="A2:A105"/>
      <sortCondition descending="1" ref="F2:F105"/>
      <sortCondition ref="E2:E105"/>
    </sortState>
  </autoFilter>
  <mergeCells count="3">
    <mergeCell ref="A1:B1"/>
    <mergeCell ref="C1:F1"/>
    <mergeCell ref="I1:K1"/>
  </mergeCells>
  <conditionalFormatting sqref="J2">
    <cfRule type="cellIs" dxfId="0" priority="1" operator="equal">
      <formula>"DUPLICATES FOUND"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  <outlinePr summaryBelow="0" summaryRight="0"/>
  </sheetPr>
  <sheetViews>
    <sheetView workbookViewId="0"/>
  </sheetViews>
  <sheetFormatPr customHeight="1" defaultColWidth="14.43" defaultRowHeight="15.75"/>
  <cols>
    <col customWidth="1" min="1" max="1" width="12.43"/>
  </cols>
  <sheetData>
    <row r="1">
      <c r="A1" s="84" t="s">
        <v>57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>
      <c r="A2" s="85" t="s">
        <v>58</v>
      </c>
      <c r="B2" s="85" t="s">
        <v>59</v>
      </c>
      <c r="C2" s="85" t="s">
        <v>54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>
      <c r="A3" s="86">
        <v>365.0</v>
      </c>
      <c r="B3" s="87" t="s">
        <v>60</v>
      </c>
      <c r="C3" s="88" t="s">
        <v>61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>
      <c r="A4" s="89">
        <v>180.0</v>
      </c>
      <c r="B4" s="87" t="s">
        <v>60</v>
      </c>
      <c r="C4" s="86" t="s">
        <v>62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>
      <c r="A5" s="86">
        <v>90.0</v>
      </c>
      <c r="B5" s="87" t="s">
        <v>60</v>
      </c>
      <c r="C5" s="86" t="s">
        <v>63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>
      <c r="A6" s="86">
        <v>0.0</v>
      </c>
      <c r="B6" s="87" t="s">
        <v>60</v>
      </c>
      <c r="C6" s="86" t="s">
        <v>64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>
      <c r="A7" s="62"/>
      <c r="B7" s="62"/>
      <c r="C7" s="62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>
      <c r="A9" s="90" t="s">
        <v>65</v>
      </c>
      <c r="B9" s="91"/>
      <c r="C9" s="92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>
      <c r="A10" s="93">
        <f>AVERAGE('Data Calculator - May'!D3:D1007)</f>
        <v>134.1521739</v>
      </c>
      <c r="B10" s="94" t="s">
        <v>66</v>
      </c>
      <c r="C10" s="9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>
      <c r="A11" s="76"/>
      <c r="B11" s="9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>
      <c r="A12" s="62"/>
      <c r="B12" s="62"/>
      <c r="C12" s="62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>
      <c r="A13" s="97" t="s">
        <v>67</v>
      </c>
      <c r="B13" s="91"/>
      <c r="C13" s="9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>
      <c r="A14" s="98" t="s">
        <v>68</v>
      </c>
      <c r="B14" s="99"/>
      <c r="C14" s="95">
        <f>COUNTIF('Data Calculator - May'!F3:F1007,"Long Stayer")</f>
        <v>11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>
      <c r="A15" s="100" t="s">
        <v>69</v>
      </c>
      <c r="B15" s="101"/>
      <c r="C15" s="102">
        <f>COUNTIF('Data Calculator - May'!F3:F1007,"Long Stayer")/C16</f>
        <v>0.2391304348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>
      <c r="A16" s="103" t="s">
        <v>70</v>
      </c>
      <c r="B16" s="104"/>
      <c r="C16" s="95">
        <f>COUNTA('Data Calculator - May'!A3:A1007)</f>
        <v>46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>
      <c r="A17" s="76"/>
      <c r="B17" s="9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>
      <c r="A18" s="105" t="s">
        <v>54</v>
      </c>
      <c r="B18" s="106" t="s">
        <v>71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>
      <c r="A19" s="86" t="str">
        <f>$C$3</f>
        <v>More than 12 months</v>
      </c>
      <c r="B19" s="86">
        <f>COUNTIF('Data Calculator - May'!E3:E1007,$A$19)</f>
        <v>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>
      <c r="A20" s="86" t="str">
        <f>$C$4</f>
        <v>6-12 months</v>
      </c>
      <c r="B20" s="86">
        <f>COUNTIF('Data Calculator - May'!E3:E1007,$A$20)</f>
        <v>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>
      <c r="A21" s="86" t="str">
        <f>$C$5</f>
        <v>3-6 months</v>
      </c>
      <c r="B21" s="86">
        <f>COUNTIF('Data Calculator - May'!E3:E1007,$A$21)</f>
        <v>18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>
      <c r="A22" s="86" t="str">
        <f>$C$6</f>
        <v>0-3 months</v>
      </c>
      <c r="B22" s="86">
        <f>COUNTIF('Data Calculator - May'!E3:E1007,$A$22)</f>
        <v>17</v>
      </c>
      <c r="C22" s="56"/>
      <c r="D22" s="56"/>
      <c r="E22" s="77"/>
      <c r="F22" s="7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>
      <c r="A23" s="62"/>
      <c r="B23" s="62"/>
      <c r="C23" s="56"/>
      <c r="D23" s="56"/>
      <c r="E23" s="77"/>
      <c r="F23" s="77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>
      <c r="A24" s="56"/>
      <c r="B24" s="56"/>
      <c r="C24" s="56"/>
      <c r="D24" s="56"/>
      <c r="E24" s="77"/>
      <c r="F24" s="77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>
      <c r="A25" s="56"/>
      <c r="B25" s="56"/>
      <c r="C25" s="56"/>
      <c r="D25" s="56"/>
      <c r="E25" s="77"/>
      <c r="F25" s="77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>
      <c r="A26" s="56"/>
      <c r="B26" s="56"/>
      <c r="C26" s="56"/>
      <c r="D26" s="56"/>
      <c r="E26" s="77"/>
      <c r="F26" s="77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>
      <c r="A27" s="76"/>
      <c r="B27" s="96"/>
      <c r="C27" s="56"/>
      <c r="D27" s="56"/>
      <c r="E27" s="77"/>
      <c r="F27" s="7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>
      <c r="A28" s="76"/>
      <c r="B28" s="96"/>
      <c r="C28" s="56"/>
      <c r="D28" s="56"/>
      <c r="E28" s="77"/>
      <c r="F28" s="7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>
      <c r="A29" s="76"/>
      <c r="B29" s="96"/>
      <c r="C29" s="56"/>
      <c r="D29" s="56"/>
      <c r="E29" s="77"/>
      <c r="F29" s="7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>
      <c r="A30" s="76"/>
      <c r="B30" s="96"/>
      <c r="C30" s="56"/>
      <c r="D30" s="56"/>
      <c r="E30" s="77"/>
      <c r="F30" s="7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>
      <c r="A31" s="76"/>
      <c r="B31" s="96"/>
      <c r="C31" s="56"/>
      <c r="D31" s="56"/>
      <c r="E31" s="77"/>
      <c r="F31" s="77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>
      <c r="A32" s="76"/>
      <c r="B32" s="96"/>
      <c r="C32" s="56"/>
      <c r="D32" s="56"/>
      <c r="E32" s="77"/>
      <c r="F32" s="77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>
      <c r="A33" s="76"/>
      <c r="B33" s="96"/>
      <c r="C33" s="56"/>
      <c r="D33" s="56"/>
      <c r="E33" s="77"/>
      <c r="F33" s="77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>
      <c r="A34" s="76"/>
      <c r="B34" s="96"/>
      <c r="C34" s="56"/>
      <c r="D34" s="56"/>
      <c r="E34" s="77"/>
      <c r="F34" s="77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>
      <c r="A35" s="76"/>
      <c r="B35" s="96"/>
      <c r="C35" s="56"/>
      <c r="D35" s="56"/>
      <c r="E35" s="77"/>
      <c r="F35" s="77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>
      <c r="A36" s="76"/>
      <c r="B36" s="96"/>
      <c r="C36" s="56"/>
      <c r="D36" s="56"/>
      <c r="E36" s="77"/>
      <c r="F36" s="77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>
      <c r="A37" s="76"/>
      <c r="B37" s="96"/>
      <c r="C37" s="56"/>
      <c r="D37" s="56"/>
      <c r="E37" s="77"/>
      <c r="F37" s="77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>
      <c r="A38" s="76"/>
      <c r="B38" s="96"/>
      <c r="C38" s="56"/>
      <c r="D38" s="56"/>
      <c r="E38" s="77"/>
      <c r="F38" s="77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>
      <c r="A39" s="76"/>
      <c r="B39" s="96"/>
      <c r="C39" s="56"/>
      <c r="D39" s="56"/>
      <c r="E39" s="77"/>
      <c r="F39" s="77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>
      <c r="A40" s="76"/>
      <c r="B40" s="96"/>
      <c r="C40" s="56"/>
      <c r="D40" s="56"/>
      <c r="E40" s="77"/>
      <c r="F40" s="77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>
      <c r="A41" s="76"/>
      <c r="B41" s="96"/>
      <c r="C41" s="56"/>
      <c r="D41" s="56"/>
      <c r="E41" s="77"/>
      <c r="F41" s="77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>
      <c r="A42" s="76"/>
      <c r="B42" s="96"/>
      <c r="C42" s="56"/>
      <c r="D42" s="56"/>
      <c r="E42" s="77"/>
      <c r="F42" s="77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>
      <c r="A43" s="76"/>
      <c r="B43" s="96"/>
      <c r="C43" s="56"/>
      <c r="D43" s="56"/>
      <c r="E43" s="77"/>
      <c r="F43" s="77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>
      <c r="A44" s="76"/>
      <c r="B44" s="96"/>
      <c r="C44" s="56"/>
      <c r="D44" s="56"/>
      <c r="E44" s="77"/>
      <c r="F44" s="77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>
      <c r="A45" s="56"/>
      <c r="B45" s="56"/>
      <c r="C45" s="56"/>
      <c r="D45" s="56"/>
      <c r="E45" s="77"/>
      <c r="F45" s="77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>
      <c r="A46" s="56"/>
      <c r="B46" s="56"/>
      <c r="C46" s="56"/>
      <c r="D46" s="56"/>
      <c r="E46" s="77"/>
      <c r="F46" s="77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  <row r="1001">
      <c r="A1001" s="56"/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</row>
    <row r="1002">
      <c r="A1002" s="56"/>
      <c r="B1002" s="56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</row>
    <row r="1003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</row>
    <row r="1004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</row>
    <row r="1005">
      <c r="A1005" s="56"/>
      <c r="B1005" s="56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</row>
    <row r="1006"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</row>
    <row r="1007"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</row>
  </sheetData>
  <mergeCells count="3">
    <mergeCell ref="A1:C1"/>
    <mergeCell ref="A9:C9"/>
    <mergeCell ref="A13:C13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75"/>
  <cols>
    <col customWidth="1" min="2" max="2" width="17.0"/>
    <col customWidth="1" min="4" max="4" width="13.29"/>
    <col customWidth="1" min="5" max="5" width="15.71"/>
    <col customWidth="1" min="6" max="6" width="18.71"/>
    <col customWidth="1" min="7" max="7" width="8.43"/>
    <col customWidth="1" min="8" max="8" width="8.57"/>
    <col customWidth="1" min="9" max="9" width="25.14"/>
    <col customWidth="1" min="10" max="10" width="22.0"/>
    <col customWidth="1" min="11" max="11" width="26.29"/>
  </cols>
  <sheetData>
    <row r="1" ht="56.25" customHeight="1">
      <c r="A1" s="60" t="s">
        <v>47</v>
      </c>
      <c r="C1" s="61" t="s">
        <v>72</v>
      </c>
      <c r="G1" s="56"/>
      <c r="H1" s="62"/>
      <c r="I1" s="63" t="s">
        <v>49</v>
      </c>
      <c r="L1" s="56"/>
      <c r="M1" s="56"/>
      <c r="N1" s="56"/>
      <c r="O1" s="56"/>
      <c r="P1" s="56"/>
      <c r="Q1" s="56"/>
      <c r="R1" s="56"/>
      <c r="S1" s="56"/>
    </row>
    <row r="2">
      <c r="A2" s="64" t="s">
        <v>50</v>
      </c>
      <c r="B2" s="64" t="s">
        <v>51</v>
      </c>
      <c r="C2" s="65" t="s">
        <v>52</v>
      </c>
      <c r="D2" s="65" t="s">
        <v>53</v>
      </c>
      <c r="E2" s="66" t="s">
        <v>54</v>
      </c>
      <c r="F2" s="66" t="s">
        <v>73</v>
      </c>
      <c r="G2" s="56"/>
      <c r="H2" s="62"/>
      <c r="I2" s="67" t="s">
        <v>56</v>
      </c>
      <c r="J2" s="68" t="str">
        <f>IFERROR(__xludf.DUMMYFUNCTION("IF(COUNTA(A3:A1000)-COUNTUNIQUE(A3:A1000)&lt;&gt;0,""DUPLICATES FOUND"",""No duplicates"")"),"No duplicates")</f>
        <v>No duplicates</v>
      </c>
      <c r="K2" s="69" t="str">
        <f>IF(J2="DUPLICATES FOUND","Check for duplicate HMIS ID's in Column A","")</f>
        <v/>
      </c>
      <c r="L2" s="56"/>
      <c r="M2" s="56"/>
      <c r="N2" s="56"/>
      <c r="O2" s="56"/>
      <c r="P2" s="56"/>
      <c r="Q2" s="56"/>
      <c r="R2" s="56"/>
      <c r="S2" s="56"/>
    </row>
    <row r="3">
      <c r="A3" s="107"/>
      <c r="B3" s="108"/>
      <c r="C3" s="72">
        <f t="shared" ref="C3:C105" si="1">TODAY()</f>
        <v>44358</v>
      </c>
      <c r="D3" s="56" t="str">
        <f t="shared" ref="D3:D105" si="2">IF(B3&lt;&gt;"",DATEDIF(B3,C3,"d"),"")</f>
        <v/>
      </c>
      <c r="E3" s="56" t="str">
        <f>IF(B3&lt;&gt;"",IF(D3&gt;='Data Results - May'!$A$3,'Data Results - May'!$C$3,IF(D3&gt;='Data Results - May'!$A$4,'Data Results - May'!$C$4,IF(D3&gt;='Data Results - May'!$A$5,'Data Results - May'!$C$5,IF(D3&gt;='Data Results - May'!$A$6,'Data Results - May'!$C$6,"")))),"")</f>
        <v/>
      </c>
      <c r="F3" s="56" t="str">
        <f t="shared" ref="F3:F105" si="3">IF(B3&lt;&gt;"",IF(D3&gt;=180,"Long Stayer",""),"")</f>
        <v/>
      </c>
      <c r="G3" s="56"/>
      <c r="H3" s="62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>
      <c r="A4" s="107"/>
      <c r="B4" s="109"/>
      <c r="C4" s="72">
        <f t="shared" si="1"/>
        <v>44358</v>
      </c>
      <c r="D4" s="56" t="str">
        <f t="shared" si="2"/>
        <v/>
      </c>
      <c r="E4" s="56" t="str">
        <f>IF(B4&lt;&gt;"",IF(D4&gt;='Data Results - May'!$A$3,'Data Results - May'!$C$3,IF(D4&gt;='Data Results - May'!$A$4,'Data Results - May'!$C$4,IF(D4&gt;='Data Results - May'!$A$5,'Data Results - May'!$C$5,IF(D4&gt;='Data Results - May'!$A$6,'Data Results - May'!$C$6,"")))),"")</f>
        <v/>
      </c>
      <c r="F4" s="56" t="str">
        <f t="shared" si="3"/>
        <v/>
      </c>
      <c r="G4" s="56"/>
      <c r="H4" s="62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>
      <c r="A5" s="107"/>
      <c r="B5" s="108"/>
      <c r="C5" s="72">
        <f t="shared" si="1"/>
        <v>44358</v>
      </c>
      <c r="D5" s="56" t="str">
        <f t="shared" si="2"/>
        <v/>
      </c>
      <c r="E5" s="56" t="str">
        <f>IF(B5&lt;&gt;"",IF(D5&gt;='Data Results - May'!$A$3,'Data Results - May'!$C$3,IF(D5&gt;='Data Results - May'!$A$4,'Data Results - May'!$C$4,IF(D5&gt;='Data Results - May'!$A$5,'Data Results - May'!$C$5,IF(D5&gt;='Data Results - May'!$A$6,'Data Results - May'!$C$6,"")))),"")</f>
        <v/>
      </c>
      <c r="F5" s="56" t="str">
        <f t="shared" si="3"/>
        <v/>
      </c>
      <c r="G5" s="56"/>
      <c r="H5" s="62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>
      <c r="A6" s="107"/>
      <c r="B6" s="108"/>
      <c r="C6" s="72">
        <f t="shared" si="1"/>
        <v>44358</v>
      </c>
      <c r="D6" s="56" t="str">
        <f t="shared" si="2"/>
        <v/>
      </c>
      <c r="E6" s="56" t="str">
        <f>IF(B6&lt;&gt;"",IF(D6&gt;='Data Results - May'!$A$3,'Data Results - May'!$C$3,IF(D6&gt;='Data Results - May'!$A$4,'Data Results - May'!$C$4,IF(D6&gt;='Data Results - May'!$A$5,'Data Results - May'!$C$5,IF(D6&gt;='Data Results - May'!$A$6,'Data Results - May'!$C$6,"")))),"")</f>
        <v/>
      </c>
      <c r="F6" s="56" t="str">
        <f t="shared" si="3"/>
        <v/>
      </c>
      <c r="G6" s="56"/>
      <c r="H6" s="62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>
      <c r="A7" s="107"/>
      <c r="B7" s="108"/>
      <c r="C7" s="72">
        <f t="shared" si="1"/>
        <v>44358</v>
      </c>
      <c r="D7" s="56" t="str">
        <f t="shared" si="2"/>
        <v/>
      </c>
      <c r="E7" s="56" t="str">
        <f>IF(B7&lt;&gt;"",IF(D7&gt;='Data Results - May'!$A$3,'Data Results - May'!$C$3,IF(D7&gt;='Data Results - May'!$A$4,'Data Results - May'!$C$4,IF(D7&gt;='Data Results - May'!$A$5,'Data Results - May'!$C$5,IF(D7&gt;='Data Results - May'!$A$6,'Data Results - May'!$C$6,"")))),"")</f>
        <v/>
      </c>
      <c r="F7" s="56" t="str">
        <f t="shared" si="3"/>
        <v/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>
      <c r="A8" s="107"/>
      <c r="B8" s="108"/>
      <c r="C8" s="72">
        <f t="shared" si="1"/>
        <v>44358</v>
      </c>
      <c r="D8" s="56" t="str">
        <f t="shared" si="2"/>
        <v/>
      </c>
      <c r="E8" s="56" t="str">
        <f>IF(B8&lt;&gt;"",IF(D8&gt;='Data Results - May'!$A$3,'Data Results - May'!$C$3,IF(D8&gt;='Data Results - May'!$A$4,'Data Results - May'!$C$4,IF(D8&gt;='Data Results - May'!$A$5,'Data Results - May'!$C$5,IF(D8&gt;='Data Results - May'!$A$6,'Data Results - May'!$C$6,"")))),"")</f>
        <v/>
      </c>
      <c r="F8" s="56" t="str">
        <f t="shared" si="3"/>
        <v/>
      </c>
      <c r="G8" s="56"/>
      <c r="H8" s="62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>
      <c r="A9" s="107"/>
      <c r="B9" s="108"/>
      <c r="C9" s="72">
        <f t="shared" si="1"/>
        <v>44358</v>
      </c>
      <c r="D9" s="56" t="str">
        <f t="shared" si="2"/>
        <v/>
      </c>
      <c r="E9" s="56" t="str">
        <f>IF(B9&lt;&gt;"",IF(D9&gt;='Data Results - May'!$A$3,'Data Results - May'!$C$3,IF(D9&gt;='Data Results - May'!$A$4,'Data Results - May'!$C$4,IF(D9&gt;='Data Results - May'!$A$5,'Data Results - May'!$C$5,IF(D9&gt;='Data Results - May'!$A$6,'Data Results - May'!$C$6,"")))),"")</f>
        <v/>
      </c>
      <c r="F9" s="56" t="str">
        <f t="shared" si="3"/>
        <v/>
      </c>
      <c r="G9" s="56"/>
      <c r="H9" s="7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>
      <c r="A10" s="107"/>
      <c r="B10" s="108"/>
      <c r="C10" s="72">
        <f t="shared" si="1"/>
        <v>44358</v>
      </c>
      <c r="D10" s="56" t="str">
        <f t="shared" si="2"/>
        <v/>
      </c>
      <c r="E10" s="56" t="str">
        <f>IF(B10&lt;&gt;"",IF(D10&gt;='Data Results - May'!$A$3,'Data Results - May'!$C$3,IF(D10&gt;='Data Results - May'!$A$4,'Data Results - May'!$C$4,IF(D10&gt;='Data Results - May'!$A$5,'Data Results - May'!$C$5,IF(D10&gt;='Data Results - May'!$A$6,'Data Results - May'!$C$6,"")))),"")</f>
        <v/>
      </c>
      <c r="F10" s="56" t="str">
        <f t="shared" si="3"/>
        <v/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>
      <c r="A11" s="56"/>
      <c r="B11" s="96"/>
      <c r="C11" s="72">
        <f t="shared" si="1"/>
        <v>44358</v>
      </c>
      <c r="D11" s="56" t="str">
        <f t="shared" si="2"/>
        <v/>
      </c>
      <c r="E11" s="56" t="str">
        <f>IF(B11&lt;&gt;"",IF(D11&gt;='Data Results - May'!$A$3,'Data Results - May'!$C$3,IF(D11&gt;='Data Results - May'!$A$4,'Data Results - May'!$C$4,IF(D11&gt;='Data Results - May'!$A$5,'Data Results - May'!$C$5,IF(D11&gt;='Data Results - May'!$A$6,'Data Results - May'!$C$6,"")))),"")</f>
        <v/>
      </c>
      <c r="F11" s="56" t="str">
        <f t="shared" si="3"/>
        <v/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>
      <c r="A12" s="56"/>
      <c r="B12" s="96"/>
      <c r="C12" s="72">
        <f t="shared" si="1"/>
        <v>44358</v>
      </c>
      <c r="D12" s="56" t="str">
        <f t="shared" si="2"/>
        <v/>
      </c>
      <c r="E12" s="56" t="str">
        <f>IF(B12&lt;&gt;"",IF(D12&gt;='Data Results - May'!$A$3,'Data Results - May'!$C$3,IF(D12&gt;='Data Results - May'!$A$4,'Data Results - May'!$C$4,IF(D12&gt;='Data Results - May'!$A$5,'Data Results - May'!$C$5,IF(D12&gt;='Data Results - May'!$A$6,'Data Results - May'!$C$6,"")))),"")</f>
        <v/>
      </c>
      <c r="F12" s="56" t="str">
        <f t="shared" si="3"/>
        <v/>
      </c>
      <c r="G12" s="56"/>
      <c r="H12" s="62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>
      <c r="A13" s="56"/>
      <c r="B13" s="96"/>
      <c r="C13" s="72">
        <f t="shared" si="1"/>
        <v>44358</v>
      </c>
      <c r="D13" s="56" t="str">
        <f t="shared" si="2"/>
        <v/>
      </c>
      <c r="E13" s="56" t="str">
        <f>IF(B13&lt;&gt;"",IF(D13&gt;='Data Results - May'!$A$3,'Data Results - May'!$C$3,IF(D13&gt;='Data Results - May'!$A$4,'Data Results - May'!$C$4,IF(D13&gt;='Data Results - May'!$A$5,'Data Results - May'!$C$5,IF(D13&gt;='Data Results - May'!$A$6,'Data Results - May'!$C$6,"")))),"")</f>
        <v/>
      </c>
      <c r="F13" s="56" t="str">
        <f t="shared" si="3"/>
        <v/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>
      <c r="A14" s="107"/>
      <c r="B14" s="108"/>
      <c r="C14" s="72">
        <f t="shared" si="1"/>
        <v>44358</v>
      </c>
      <c r="D14" s="56" t="str">
        <f t="shared" si="2"/>
        <v/>
      </c>
      <c r="E14" s="56" t="str">
        <f>IF(B14&lt;&gt;"",IF(D14&gt;='Data Results - May'!$A$3,'Data Results - May'!$C$3,IF(D14&gt;='Data Results - May'!$A$4,'Data Results - May'!$C$4,IF(D14&gt;='Data Results - May'!$A$5,'Data Results - May'!$C$5,IF(D14&gt;='Data Results - May'!$A$6,'Data Results - May'!$C$6,"")))),"")</f>
        <v/>
      </c>
      <c r="F14" s="56" t="str">
        <f t="shared" si="3"/>
        <v/>
      </c>
      <c r="G14" s="7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>
      <c r="A15" s="107"/>
      <c r="B15" s="108"/>
      <c r="C15" s="72">
        <f t="shared" si="1"/>
        <v>44358</v>
      </c>
      <c r="D15" s="56" t="str">
        <f t="shared" si="2"/>
        <v/>
      </c>
      <c r="E15" s="56" t="str">
        <f>IF(B15&lt;&gt;"",IF(D15&gt;='Data Results - May'!$A$3,'Data Results - May'!$C$3,IF(D15&gt;='Data Results - May'!$A$4,'Data Results - May'!$C$4,IF(D15&gt;='Data Results - May'!$A$5,'Data Results - May'!$C$5,IF(D15&gt;='Data Results - May'!$A$6,'Data Results - May'!$C$6,"")))),"")</f>
        <v/>
      </c>
      <c r="F15" s="56" t="str">
        <f t="shared" si="3"/>
        <v/>
      </c>
      <c r="G15" s="7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>
      <c r="A16" s="107"/>
      <c r="B16" s="109"/>
      <c r="C16" s="72">
        <f t="shared" si="1"/>
        <v>44358</v>
      </c>
      <c r="D16" s="56" t="str">
        <f t="shared" si="2"/>
        <v/>
      </c>
      <c r="E16" s="56" t="str">
        <f>IF(B16&lt;&gt;"",IF(D16&gt;='Data Results - May'!$A$3,'Data Results - May'!$C$3,IF(D16&gt;='Data Results - May'!$A$4,'Data Results - May'!$C$4,IF(D16&gt;='Data Results - May'!$A$5,'Data Results - May'!$C$5,IF(D16&gt;='Data Results - May'!$A$6,'Data Results - May'!$C$6,"")))),"")</f>
        <v/>
      </c>
      <c r="F16" s="56" t="str">
        <f t="shared" si="3"/>
        <v/>
      </c>
      <c r="G16" s="7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>
      <c r="A17" s="107"/>
      <c r="B17" s="108"/>
      <c r="C17" s="72">
        <f t="shared" si="1"/>
        <v>44358</v>
      </c>
      <c r="D17" s="56" t="str">
        <f t="shared" si="2"/>
        <v/>
      </c>
      <c r="E17" s="56" t="str">
        <f>IF(B17&lt;&gt;"",IF(D17&gt;='Data Results - May'!$A$3,'Data Results - May'!$C$3,IF(D17&gt;='Data Results - May'!$A$4,'Data Results - May'!$C$4,IF(D17&gt;='Data Results - May'!$A$5,'Data Results - May'!$C$5,IF(D17&gt;='Data Results - May'!$A$6,'Data Results - May'!$C$6,"")))),"")</f>
        <v/>
      </c>
      <c r="F17" s="56" t="str">
        <f t="shared" si="3"/>
        <v/>
      </c>
      <c r="G17" s="7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>
      <c r="A18" s="107"/>
      <c r="B18" s="108"/>
      <c r="C18" s="72">
        <f t="shared" si="1"/>
        <v>44358</v>
      </c>
      <c r="D18" s="56" t="str">
        <f t="shared" si="2"/>
        <v/>
      </c>
      <c r="E18" s="56" t="str">
        <f>IF(B18&lt;&gt;"",IF(D18&gt;='Data Results - May'!$A$3,'Data Results - May'!$C$3,IF(D18&gt;='Data Results - May'!$A$4,'Data Results - May'!$C$4,IF(D18&gt;='Data Results - May'!$A$5,'Data Results - May'!$C$5,IF(D18&gt;='Data Results - May'!$A$6,'Data Results - May'!$C$6,"")))),"")</f>
        <v/>
      </c>
      <c r="F18" s="56" t="str">
        <f t="shared" si="3"/>
        <v/>
      </c>
      <c r="G18" s="7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>
      <c r="A19" s="107"/>
      <c r="B19" s="108"/>
      <c r="C19" s="72">
        <f t="shared" si="1"/>
        <v>44358</v>
      </c>
      <c r="D19" s="56" t="str">
        <f t="shared" si="2"/>
        <v/>
      </c>
      <c r="E19" s="56" t="str">
        <f>IF(B19&lt;&gt;"",IF(D19&gt;='Data Results - May'!$A$3,'Data Results - May'!$C$3,IF(D19&gt;='Data Results - May'!$A$4,'Data Results - May'!$C$4,IF(D19&gt;='Data Results - May'!$A$5,'Data Results - May'!$C$5,IF(D19&gt;='Data Results - May'!$A$6,'Data Results - May'!$C$6,"")))),"")</f>
        <v/>
      </c>
      <c r="F19" s="56" t="str">
        <f t="shared" si="3"/>
        <v/>
      </c>
      <c r="G19" s="7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>
      <c r="A20" s="107"/>
      <c r="B20" s="108"/>
      <c r="C20" s="72">
        <f t="shared" si="1"/>
        <v>44358</v>
      </c>
      <c r="D20" s="56" t="str">
        <f t="shared" si="2"/>
        <v/>
      </c>
      <c r="E20" s="56" t="str">
        <f>IF(B20&lt;&gt;"",IF(D20&gt;='Data Results - May'!$A$3,'Data Results - May'!$C$3,IF(D20&gt;='Data Results - May'!$A$4,'Data Results - May'!$C$4,IF(D20&gt;='Data Results - May'!$A$5,'Data Results - May'!$C$5,IF(D20&gt;='Data Results - May'!$A$6,'Data Results - May'!$C$6,"")))),"")</f>
        <v/>
      </c>
      <c r="F20" s="56" t="str">
        <f t="shared" si="3"/>
        <v/>
      </c>
      <c r="G20" s="7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>
      <c r="A21" s="107"/>
      <c r="B21" s="108"/>
      <c r="C21" s="72">
        <f t="shared" si="1"/>
        <v>44358</v>
      </c>
      <c r="D21" s="56" t="str">
        <f t="shared" si="2"/>
        <v/>
      </c>
      <c r="E21" s="56" t="str">
        <f>IF(B21&lt;&gt;"",IF(D21&gt;='Data Results - May'!$A$3,'Data Results - May'!$C$3,IF(D21&gt;='Data Results - May'!$A$4,'Data Results - May'!$C$4,IF(D21&gt;='Data Results - May'!$A$5,'Data Results - May'!$C$5,IF(D21&gt;='Data Results - May'!$A$6,'Data Results - May'!$C$6,"")))),"")</f>
        <v/>
      </c>
      <c r="F21" s="56" t="str">
        <f t="shared" si="3"/>
        <v/>
      </c>
      <c r="G21" s="7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>
      <c r="A22" s="107"/>
      <c r="B22" s="108"/>
      <c r="C22" s="72">
        <f t="shared" si="1"/>
        <v>44358</v>
      </c>
      <c r="D22" s="56" t="str">
        <f t="shared" si="2"/>
        <v/>
      </c>
      <c r="E22" s="56" t="str">
        <f>IF(B22&lt;&gt;"",IF(D22&gt;='Data Results - May'!$A$3,'Data Results - May'!$C$3,IF(D22&gt;='Data Results - May'!$A$4,'Data Results - May'!$C$4,IF(D22&gt;='Data Results - May'!$A$5,'Data Results - May'!$C$5,IF(D22&gt;='Data Results - May'!$A$6,'Data Results - May'!$C$6,"")))),"")</f>
        <v/>
      </c>
      <c r="F22" s="56" t="str">
        <f t="shared" si="3"/>
        <v/>
      </c>
      <c r="G22" s="7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>
      <c r="A23" s="107"/>
      <c r="B23" s="108"/>
      <c r="C23" s="72">
        <f t="shared" si="1"/>
        <v>44358</v>
      </c>
      <c r="D23" s="56" t="str">
        <f t="shared" si="2"/>
        <v/>
      </c>
      <c r="E23" s="56" t="str">
        <f>IF(B23&lt;&gt;"",IF(D23&gt;='Data Results - May'!$A$3,'Data Results - May'!$C$3,IF(D23&gt;='Data Results - May'!$A$4,'Data Results - May'!$C$4,IF(D23&gt;='Data Results - May'!$A$5,'Data Results - May'!$C$5,IF(D23&gt;='Data Results - May'!$A$6,'Data Results - May'!$C$6,"")))),"")</f>
        <v/>
      </c>
      <c r="F23" s="56" t="str">
        <f t="shared" si="3"/>
        <v/>
      </c>
      <c r="G23" s="7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>
      <c r="A24" s="107"/>
      <c r="B24" s="108"/>
      <c r="C24" s="72">
        <f t="shared" si="1"/>
        <v>44358</v>
      </c>
      <c r="D24" s="56" t="str">
        <f t="shared" si="2"/>
        <v/>
      </c>
      <c r="E24" s="56" t="str">
        <f>IF(B24&lt;&gt;"",IF(D24&gt;='Data Results - May'!$A$3,'Data Results - May'!$C$3,IF(D24&gt;='Data Results - May'!$A$4,'Data Results - May'!$C$4,IF(D24&gt;='Data Results - May'!$A$5,'Data Results - May'!$C$5,IF(D24&gt;='Data Results - May'!$A$6,'Data Results - May'!$C$6,"")))),"")</f>
        <v/>
      </c>
      <c r="F24" s="56" t="str">
        <f t="shared" si="3"/>
        <v/>
      </c>
      <c r="G24" s="7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>
      <c r="A25" s="107"/>
      <c r="B25" s="108"/>
      <c r="C25" s="72">
        <f t="shared" si="1"/>
        <v>44358</v>
      </c>
      <c r="D25" s="56" t="str">
        <f t="shared" si="2"/>
        <v/>
      </c>
      <c r="E25" s="56" t="str">
        <f>IF(B25&lt;&gt;"",IF(D25&gt;='Data Results - May'!$A$3,'Data Results - May'!$C$3,IF(D25&gt;='Data Results - May'!$A$4,'Data Results - May'!$C$4,IF(D25&gt;='Data Results - May'!$A$5,'Data Results - May'!$C$5,IF(D25&gt;='Data Results - May'!$A$6,'Data Results - May'!$C$6,"")))),"")</f>
        <v/>
      </c>
      <c r="F25" s="56" t="str">
        <f t="shared" si="3"/>
        <v/>
      </c>
      <c r="G25" s="7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>
      <c r="A26" s="107"/>
      <c r="B26" s="108"/>
      <c r="C26" s="72">
        <f t="shared" si="1"/>
        <v>44358</v>
      </c>
      <c r="D26" s="56" t="str">
        <f t="shared" si="2"/>
        <v/>
      </c>
      <c r="E26" s="56" t="str">
        <f>IF(B26&lt;&gt;"",IF(D26&gt;='Data Results - May'!$A$3,'Data Results - May'!$C$3,IF(D26&gt;='Data Results - May'!$A$4,'Data Results - May'!$C$4,IF(D26&gt;='Data Results - May'!$A$5,'Data Results - May'!$C$5,IF(D26&gt;='Data Results - May'!$A$6,'Data Results - May'!$C$6,"")))),"")</f>
        <v/>
      </c>
      <c r="F26" s="56" t="str">
        <f t="shared" si="3"/>
        <v/>
      </c>
      <c r="G26" s="7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>
      <c r="A27" s="107"/>
      <c r="B27" s="108"/>
      <c r="C27" s="72">
        <f t="shared" si="1"/>
        <v>44358</v>
      </c>
      <c r="D27" s="56" t="str">
        <f t="shared" si="2"/>
        <v/>
      </c>
      <c r="E27" s="56" t="str">
        <f>IF(B27&lt;&gt;"",IF(D27&gt;='Data Results - May'!$A$3,'Data Results - May'!$C$3,IF(D27&gt;='Data Results - May'!$A$4,'Data Results - May'!$C$4,IF(D27&gt;='Data Results - May'!$A$5,'Data Results - May'!$C$5,IF(D27&gt;='Data Results - May'!$A$6,'Data Results - May'!$C$6,"")))),"")</f>
        <v/>
      </c>
      <c r="F27" s="56" t="str">
        <f t="shared" si="3"/>
        <v/>
      </c>
      <c r="G27" s="7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>
      <c r="A28" s="107"/>
      <c r="B28" s="108"/>
      <c r="C28" s="72">
        <f t="shared" si="1"/>
        <v>44358</v>
      </c>
      <c r="D28" s="56" t="str">
        <f t="shared" si="2"/>
        <v/>
      </c>
      <c r="E28" s="56" t="str">
        <f>IF(B28&lt;&gt;"",IF(D28&gt;='Data Results - May'!$A$3,'Data Results - May'!$C$3,IF(D28&gt;='Data Results - May'!$A$4,'Data Results - May'!$C$4,IF(D28&gt;='Data Results - May'!$A$5,'Data Results - May'!$C$5,IF(D28&gt;='Data Results - May'!$A$6,'Data Results - May'!$C$6,"")))),"")</f>
        <v/>
      </c>
      <c r="F28" s="56" t="str">
        <f t="shared" si="3"/>
        <v/>
      </c>
      <c r="G28" s="7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>
      <c r="A29" s="107"/>
      <c r="B29" s="108"/>
      <c r="C29" s="72">
        <f t="shared" si="1"/>
        <v>44358</v>
      </c>
      <c r="D29" s="56" t="str">
        <f t="shared" si="2"/>
        <v/>
      </c>
      <c r="E29" s="56" t="str">
        <f>IF(B29&lt;&gt;"",IF(D29&gt;='Data Results - May'!$A$3,'Data Results - May'!$C$3,IF(D29&gt;='Data Results - May'!$A$4,'Data Results - May'!$C$4,IF(D29&gt;='Data Results - May'!$A$5,'Data Results - May'!$C$5,IF(D29&gt;='Data Results - May'!$A$6,'Data Results - May'!$C$6,"")))),"")</f>
        <v/>
      </c>
      <c r="F29" s="56" t="str">
        <f t="shared" si="3"/>
        <v/>
      </c>
      <c r="G29" s="7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>
      <c r="A30" s="107"/>
      <c r="B30" s="108"/>
      <c r="C30" s="72">
        <f t="shared" si="1"/>
        <v>44358</v>
      </c>
      <c r="D30" s="56" t="str">
        <f t="shared" si="2"/>
        <v/>
      </c>
      <c r="E30" s="56" t="str">
        <f>IF(B30&lt;&gt;"",IF(D30&gt;='Data Results - May'!$A$3,'Data Results - May'!$C$3,IF(D30&gt;='Data Results - May'!$A$4,'Data Results - May'!$C$4,IF(D30&gt;='Data Results - May'!$A$5,'Data Results - May'!$C$5,IF(D30&gt;='Data Results - May'!$A$6,'Data Results - May'!$C$6,"")))),"")</f>
        <v/>
      </c>
      <c r="F30" s="56" t="str">
        <f t="shared" si="3"/>
        <v/>
      </c>
      <c r="G30" s="7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>
      <c r="A31" s="107"/>
      <c r="B31" s="108"/>
      <c r="C31" s="72">
        <f t="shared" si="1"/>
        <v>44358</v>
      </c>
      <c r="D31" s="56" t="str">
        <f t="shared" si="2"/>
        <v/>
      </c>
      <c r="E31" s="56" t="str">
        <f>IF(B31&lt;&gt;"",IF(D31&gt;='Data Results - May'!$A$3,'Data Results - May'!$C$3,IF(D31&gt;='Data Results - May'!$A$4,'Data Results - May'!$C$4,IF(D31&gt;='Data Results - May'!$A$5,'Data Results - May'!$C$5,IF(D31&gt;='Data Results - May'!$A$6,'Data Results - May'!$C$6,"")))),"")</f>
        <v/>
      </c>
      <c r="F31" s="56" t="str">
        <f t="shared" si="3"/>
        <v/>
      </c>
      <c r="G31" s="7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>
      <c r="A32" s="107"/>
      <c r="B32" s="108"/>
      <c r="C32" s="72">
        <f t="shared" si="1"/>
        <v>44358</v>
      </c>
      <c r="D32" s="56" t="str">
        <f t="shared" si="2"/>
        <v/>
      </c>
      <c r="E32" s="56" t="str">
        <f>IF(B32&lt;&gt;"",IF(D32&gt;='Data Results - May'!$A$3,'Data Results - May'!$C$3,IF(D32&gt;='Data Results - May'!$A$4,'Data Results - May'!$C$4,IF(D32&gt;='Data Results - May'!$A$5,'Data Results - May'!$C$5,IF(D32&gt;='Data Results - May'!$A$6,'Data Results - May'!$C$6,"")))),"")</f>
        <v/>
      </c>
      <c r="F32" s="56" t="str">
        <f t="shared" si="3"/>
        <v/>
      </c>
      <c r="G32" s="7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>
      <c r="A33" s="107"/>
      <c r="B33" s="108"/>
      <c r="C33" s="72">
        <f t="shared" si="1"/>
        <v>44358</v>
      </c>
      <c r="D33" s="56" t="str">
        <f t="shared" si="2"/>
        <v/>
      </c>
      <c r="E33" s="56" t="str">
        <f>IF(B33&lt;&gt;"",IF(D33&gt;='Data Results - May'!$A$3,'Data Results - May'!$C$3,IF(D33&gt;='Data Results - May'!$A$4,'Data Results - May'!$C$4,IF(D33&gt;='Data Results - May'!$A$5,'Data Results - May'!$C$5,IF(D33&gt;='Data Results - May'!$A$6,'Data Results - May'!$C$6,"")))),"")</f>
        <v/>
      </c>
      <c r="F33" s="56" t="str">
        <f t="shared" si="3"/>
        <v/>
      </c>
      <c r="G33" s="7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>
      <c r="A34" s="107"/>
      <c r="B34" s="108"/>
      <c r="C34" s="72">
        <f t="shared" si="1"/>
        <v>44358</v>
      </c>
      <c r="D34" s="56" t="str">
        <f t="shared" si="2"/>
        <v/>
      </c>
      <c r="E34" s="56" t="str">
        <f>IF(B34&lt;&gt;"",IF(D34&gt;='Data Results - May'!$A$3,'Data Results - May'!$C$3,IF(D34&gt;='Data Results - May'!$A$4,'Data Results - May'!$C$4,IF(D34&gt;='Data Results - May'!$A$5,'Data Results - May'!$C$5,IF(D34&gt;='Data Results - May'!$A$6,'Data Results - May'!$C$6,"")))),"")</f>
        <v/>
      </c>
      <c r="F34" s="56" t="str">
        <f t="shared" si="3"/>
        <v/>
      </c>
      <c r="G34" s="7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>
      <c r="A35" s="107"/>
      <c r="B35" s="108"/>
      <c r="C35" s="72">
        <f t="shared" si="1"/>
        <v>44358</v>
      </c>
      <c r="D35" s="56" t="str">
        <f t="shared" si="2"/>
        <v/>
      </c>
      <c r="E35" s="56" t="str">
        <f>IF(B35&lt;&gt;"",IF(D35&gt;='Data Results - May'!$A$3,'Data Results - May'!$C$3,IF(D35&gt;='Data Results - May'!$A$4,'Data Results - May'!$C$4,IF(D35&gt;='Data Results - May'!$A$5,'Data Results - May'!$C$5,IF(D35&gt;='Data Results - May'!$A$6,'Data Results - May'!$C$6,"")))),"")</f>
        <v/>
      </c>
      <c r="F35" s="56" t="str">
        <f t="shared" si="3"/>
        <v/>
      </c>
      <c r="G35" s="77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>
      <c r="A36" s="107"/>
      <c r="B36" s="108"/>
      <c r="C36" s="72">
        <f t="shared" si="1"/>
        <v>44358</v>
      </c>
      <c r="D36" s="56" t="str">
        <f t="shared" si="2"/>
        <v/>
      </c>
      <c r="E36" s="56" t="str">
        <f>IF(B36&lt;&gt;"",IF(D36&gt;='Data Results - May'!$A$3,'Data Results - May'!$C$3,IF(D36&gt;='Data Results - May'!$A$4,'Data Results - May'!$C$4,IF(D36&gt;='Data Results - May'!$A$5,'Data Results - May'!$C$5,IF(D36&gt;='Data Results - May'!$A$6,'Data Results - May'!$C$6,"")))),"")</f>
        <v/>
      </c>
      <c r="F36" s="56" t="str">
        <f t="shared" si="3"/>
        <v/>
      </c>
      <c r="G36" s="7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>
      <c r="A37" s="107"/>
      <c r="B37" s="108"/>
      <c r="C37" s="72">
        <f t="shared" si="1"/>
        <v>44358</v>
      </c>
      <c r="D37" s="56" t="str">
        <f t="shared" si="2"/>
        <v/>
      </c>
      <c r="E37" s="56" t="str">
        <f>IF(B37&lt;&gt;"",IF(D37&gt;='Data Results - May'!$A$3,'Data Results - May'!$C$3,IF(D37&gt;='Data Results - May'!$A$4,'Data Results - May'!$C$4,IF(D37&gt;='Data Results - May'!$A$5,'Data Results - May'!$C$5,IF(D37&gt;='Data Results - May'!$A$6,'Data Results - May'!$C$6,"")))),"")</f>
        <v/>
      </c>
      <c r="F37" s="56" t="str">
        <f t="shared" si="3"/>
        <v/>
      </c>
      <c r="G37" s="7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>
      <c r="A38" s="107"/>
      <c r="B38" s="108"/>
      <c r="C38" s="72">
        <f t="shared" si="1"/>
        <v>44358</v>
      </c>
      <c r="D38" s="56" t="str">
        <f t="shared" si="2"/>
        <v/>
      </c>
      <c r="E38" s="56" t="str">
        <f>IF(B38&lt;&gt;"",IF(D38&gt;='Data Results - May'!$A$3,'Data Results - May'!$C$3,IF(D38&gt;='Data Results - May'!$A$4,'Data Results - May'!$C$4,IF(D38&gt;='Data Results - May'!$A$5,'Data Results - May'!$C$5,IF(D38&gt;='Data Results - May'!$A$6,'Data Results - May'!$C$6,"")))),"")</f>
        <v/>
      </c>
      <c r="F38" s="56" t="str">
        <f t="shared" si="3"/>
        <v/>
      </c>
      <c r="G38" s="7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>
      <c r="A39" s="107"/>
      <c r="B39" s="108"/>
      <c r="C39" s="72">
        <f t="shared" si="1"/>
        <v>44358</v>
      </c>
      <c r="D39" s="56" t="str">
        <f t="shared" si="2"/>
        <v/>
      </c>
      <c r="E39" s="56" t="str">
        <f>IF(B39&lt;&gt;"",IF(D39&gt;='Data Results - May'!$A$3,'Data Results - May'!$C$3,IF(D39&gt;='Data Results - May'!$A$4,'Data Results - May'!$C$4,IF(D39&gt;='Data Results - May'!$A$5,'Data Results - May'!$C$5,IF(D39&gt;='Data Results - May'!$A$6,'Data Results - May'!$C$6,"")))),"")</f>
        <v/>
      </c>
      <c r="F39" s="56" t="str">
        <f t="shared" si="3"/>
        <v/>
      </c>
      <c r="G39" s="7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>
      <c r="A40" s="107"/>
      <c r="B40" s="108"/>
      <c r="C40" s="72">
        <f t="shared" si="1"/>
        <v>44358</v>
      </c>
      <c r="D40" s="56" t="str">
        <f t="shared" si="2"/>
        <v/>
      </c>
      <c r="E40" s="56" t="str">
        <f>IF(B40&lt;&gt;"",IF(D40&gt;='Data Results - May'!$A$3,'Data Results - May'!$C$3,IF(D40&gt;='Data Results - May'!$A$4,'Data Results - May'!$C$4,IF(D40&gt;='Data Results - May'!$A$5,'Data Results - May'!$C$5,IF(D40&gt;='Data Results - May'!$A$6,'Data Results - May'!$C$6,"")))),"")</f>
        <v/>
      </c>
      <c r="F40" s="56" t="str">
        <f t="shared" si="3"/>
        <v/>
      </c>
      <c r="G40" s="7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>
      <c r="A41" s="107"/>
      <c r="B41" s="108"/>
      <c r="C41" s="72">
        <f t="shared" si="1"/>
        <v>44358</v>
      </c>
      <c r="D41" s="56" t="str">
        <f t="shared" si="2"/>
        <v/>
      </c>
      <c r="E41" s="56" t="str">
        <f>IF(B41&lt;&gt;"",IF(D41&gt;='Data Results - May'!$A$3,'Data Results - May'!$C$3,IF(D41&gt;='Data Results - May'!$A$4,'Data Results - May'!$C$4,IF(D41&gt;='Data Results - May'!$A$5,'Data Results - May'!$C$5,IF(D41&gt;='Data Results - May'!$A$6,'Data Results - May'!$C$6,"")))),"")</f>
        <v/>
      </c>
      <c r="F41" s="56" t="str">
        <f t="shared" si="3"/>
        <v/>
      </c>
      <c r="G41" s="7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>
      <c r="A42" s="107"/>
      <c r="B42" s="108"/>
      <c r="C42" s="72">
        <f t="shared" si="1"/>
        <v>44358</v>
      </c>
      <c r="D42" s="56" t="str">
        <f t="shared" si="2"/>
        <v/>
      </c>
      <c r="E42" s="56" t="str">
        <f>IF(B42&lt;&gt;"",IF(D42&gt;='Data Results - May'!$A$3,'Data Results - May'!$C$3,IF(D42&gt;='Data Results - May'!$A$4,'Data Results - May'!$C$4,IF(D42&gt;='Data Results - May'!$A$5,'Data Results - May'!$C$5,IF(D42&gt;='Data Results - May'!$A$6,'Data Results - May'!$C$6,"")))),"")</f>
        <v/>
      </c>
      <c r="F42" s="56" t="str">
        <f t="shared" si="3"/>
        <v/>
      </c>
      <c r="G42" s="7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>
      <c r="A43" s="107"/>
      <c r="B43" s="108"/>
      <c r="C43" s="72">
        <f t="shared" si="1"/>
        <v>44358</v>
      </c>
      <c r="D43" s="56" t="str">
        <f t="shared" si="2"/>
        <v/>
      </c>
      <c r="E43" s="56" t="str">
        <f>IF(B43&lt;&gt;"",IF(D43&gt;='Data Results - May'!$A$3,'Data Results - May'!$C$3,IF(D43&gt;='Data Results - May'!$A$4,'Data Results - May'!$C$4,IF(D43&gt;='Data Results - May'!$A$5,'Data Results - May'!$C$5,IF(D43&gt;='Data Results - May'!$A$6,'Data Results - May'!$C$6,"")))),"")</f>
        <v/>
      </c>
      <c r="F43" s="56" t="str">
        <f t="shared" si="3"/>
        <v/>
      </c>
      <c r="G43" s="7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>
      <c r="A44" s="107"/>
      <c r="B44" s="108"/>
      <c r="C44" s="72">
        <f t="shared" si="1"/>
        <v>44358</v>
      </c>
      <c r="D44" s="56" t="str">
        <f t="shared" si="2"/>
        <v/>
      </c>
      <c r="E44" s="56" t="str">
        <f>IF(B44&lt;&gt;"",IF(D44&gt;='Data Results - May'!$A$3,'Data Results - May'!$C$3,IF(D44&gt;='Data Results - May'!$A$4,'Data Results - May'!$C$4,IF(D44&gt;='Data Results - May'!$A$5,'Data Results - May'!$C$5,IF(D44&gt;='Data Results - May'!$A$6,'Data Results - May'!$C$6,"")))),"")</f>
        <v/>
      </c>
      <c r="F44" s="56" t="str">
        <f t="shared" si="3"/>
        <v/>
      </c>
      <c r="G44" s="7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>
      <c r="A45" s="107"/>
      <c r="B45" s="108"/>
      <c r="C45" s="72">
        <f t="shared" si="1"/>
        <v>44358</v>
      </c>
      <c r="D45" s="56" t="str">
        <f t="shared" si="2"/>
        <v/>
      </c>
      <c r="E45" s="56" t="str">
        <f>IF(B45&lt;&gt;"",IF(D45&gt;='Data Results - May'!$A$3,'Data Results - May'!$C$3,IF(D45&gt;='Data Results - May'!$A$4,'Data Results - May'!$C$4,IF(D45&gt;='Data Results - May'!$A$5,'Data Results - May'!$C$5,IF(D45&gt;='Data Results - May'!$A$6,'Data Results - May'!$C$6,"")))),"")</f>
        <v/>
      </c>
      <c r="F45" s="56" t="str">
        <f t="shared" si="3"/>
        <v/>
      </c>
      <c r="G45" s="7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>
      <c r="A46" s="107"/>
      <c r="B46" s="108"/>
      <c r="C46" s="72">
        <f t="shared" si="1"/>
        <v>44358</v>
      </c>
      <c r="D46" s="56" t="str">
        <f t="shared" si="2"/>
        <v/>
      </c>
      <c r="E46" s="56" t="str">
        <f>IF(B46&lt;&gt;"",IF(D46&gt;='Data Results - May'!$A$3,'Data Results - May'!$C$3,IF(D46&gt;='Data Results - May'!$A$4,'Data Results - May'!$C$4,IF(D46&gt;='Data Results - May'!$A$5,'Data Results - May'!$C$5,IF(D46&gt;='Data Results - May'!$A$6,'Data Results - May'!$C$6,"")))),"")</f>
        <v/>
      </c>
      <c r="F46" s="56" t="str">
        <f t="shared" si="3"/>
        <v/>
      </c>
      <c r="G46" s="7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>
      <c r="A47" s="107"/>
      <c r="B47" s="108"/>
      <c r="C47" s="72">
        <f t="shared" si="1"/>
        <v>44358</v>
      </c>
      <c r="D47" s="56" t="str">
        <f t="shared" si="2"/>
        <v/>
      </c>
      <c r="E47" s="56" t="str">
        <f>IF(B47&lt;&gt;"",IF(D47&gt;='Data Results - May'!$A$3,'Data Results - May'!$C$3,IF(D47&gt;='Data Results - May'!$A$4,'Data Results - May'!$C$4,IF(D47&gt;='Data Results - May'!$A$5,'Data Results - May'!$C$5,IF(D47&gt;='Data Results - May'!$A$6,'Data Results - May'!$C$6,"")))),"")</f>
        <v/>
      </c>
      <c r="F47" s="56" t="str">
        <f t="shared" si="3"/>
        <v/>
      </c>
      <c r="G47" s="7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>
      <c r="A48" s="107"/>
      <c r="B48" s="108"/>
      <c r="C48" s="72">
        <f t="shared" si="1"/>
        <v>44358</v>
      </c>
      <c r="D48" s="56" t="str">
        <f t="shared" si="2"/>
        <v/>
      </c>
      <c r="E48" s="56" t="str">
        <f>IF(B48&lt;&gt;"",IF(D48&gt;='Data Results - May'!$A$3,'Data Results - May'!$C$3,IF(D48&gt;='Data Results - May'!$A$4,'Data Results - May'!$C$4,IF(D48&gt;='Data Results - May'!$A$5,'Data Results - May'!$C$5,IF(D48&gt;='Data Results - May'!$A$6,'Data Results - May'!$C$6,"")))),"")</f>
        <v/>
      </c>
      <c r="F48" s="56" t="str">
        <f t="shared" si="3"/>
        <v/>
      </c>
      <c r="G48" s="7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</row>
    <row r="49">
      <c r="A49" s="107"/>
      <c r="B49" s="108"/>
      <c r="C49" s="72">
        <f t="shared" si="1"/>
        <v>44358</v>
      </c>
      <c r="D49" s="56" t="str">
        <f t="shared" si="2"/>
        <v/>
      </c>
      <c r="E49" s="56" t="str">
        <f>IF(B49&lt;&gt;"",IF(D49&gt;='Data Results - May'!$A$3,'Data Results - May'!$C$3,IF(D49&gt;='Data Results - May'!$A$4,'Data Results - May'!$C$4,IF(D49&gt;='Data Results - May'!$A$5,'Data Results - May'!$C$5,IF(D49&gt;='Data Results - May'!$A$6,'Data Results - May'!$C$6,"")))),"")</f>
        <v/>
      </c>
      <c r="F49" s="56" t="str">
        <f t="shared" si="3"/>
        <v/>
      </c>
      <c r="G49" s="7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</row>
    <row r="50">
      <c r="A50" s="107"/>
      <c r="B50" s="108"/>
      <c r="C50" s="72">
        <f t="shared" si="1"/>
        <v>44358</v>
      </c>
      <c r="D50" s="56" t="str">
        <f t="shared" si="2"/>
        <v/>
      </c>
      <c r="E50" s="56" t="str">
        <f>IF(B50&lt;&gt;"",IF(D50&gt;='Data Results - May'!$A$3,'Data Results - May'!$C$3,IF(D50&gt;='Data Results - May'!$A$4,'Data Results - May'!$C$4,IF(D50&gt;='Data Results - May'!$A$5,'Data Results - May'!$C$5,IF(D50&gt;='Data Results - May'!$A$6,'Data Results - May'!$C$6,"")))),"")</f>
        <v/>
      </c>
      <c r="F50" s="56" t="str">
        <f t="shared" si="3"/>
        <v/>
      </c>
      <c r="G50" s="7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</row>
    <row r="51">
      <c r="A51" s="107"/>
      <c r="B51" s="81"/>
      <c r="C51" s="72">
        <f t="shared" si="1"/>
        <v>44358</v>
      </c>
      <c r="D51" s="56" t="str">
        <f t="shared" si="2"/>
        <v/>
      </c>
      <c r="E51" s="56" t="str">
        <f>IF(B51&lt;&gt;"",IF(D51&gt;='Data Results - May'!$A$3,'Data Results - May'!$C$3,IF(D51&gt;='Data Results - May'!$A$4,'Data Results - May'!$C$4,IF(D51&gt;='Data Results - May'!$A$5,'Data Results - May'!$C$5,IF(D51&gt;='Data Results - May'!$A$6,'Data Results - May'!$C$6,"")))),"")</f>
        <v/>
      </c>
      <c r="F51" s="56" t="str">
        <f t="shared" si="3"/>
        <v/>
      </c>
      <c r="G51" s="7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>
      <c r="A52" s="107"/>
      <c r="B52" s="108"/>
      <c r="C52" s="72">
        <f t="shared" si="1"/>
        <v>44358</v>
      </c>
      <c r="D52" s="56" t="str">
        <f t="shared" si="2"/>
        <v/>
      </c>
      <c r="E52" s="56" t="str">
        <f>IF(B52&lt;&gt;"",IF(D52&gt;='Data Results - May'!$A$3,'Data Results - May'!$C$3,IF(D52&gt;='Data Results - May'!$A$4,'Data Results - May'!$C$4,IF(D52&gt;='Data Results - May'!$A$5,'Data Results - May'!$C$5,IF(D52&gt;='Data Results - May'!$A$6,'Data Results - May'!$C$6,"")))),"")</f>
        <v/>
      </c>
      <c r="F52" s="56" t="str">
        <f t="shared" si="3"/>
        <v/>
      </c>
      <c r="G52" s="7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  <row r="53">
      <c r="A53" s="107"/>
      <c r="B53" s="108"/>
      <c r="C53" s="72">
        <f t="shared" si="1"/>
        <v>44358</v>
      </c>
      <c r="D53" s="56" t="str">
        <f t="shared" si="2"/>
        <v/>
      </c>
      <c r="E53" s="56" t="str">
        <f>IF(B53&lt;&gt;"",IF(D53&gt;='Data Results - May'!$A$3,'Data Results - May'!$C$3,IF(D53&gt;='Data Results - May'!$A$4,'Data Results - May'!$C$4,IF(D53&gt;='Data Results - May'!$A$5,'Data Results - May'!$C$5,IF(D53&gt;='Data Results - May'!$A$6,'Data Results - May'!$C$6,"")))),"")</f>
        <v/>
      </c>
      <c r="F53" s="56" t="str">
        <f t="shared" si="3"/>
        <v/>
      </c>
      <c r="G53" s="7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>
      <c r="A54" s="107"/>
      <c r="B54" s="108"/>
      <c r="C54" s="72">
        <f t="shared" si="1"/>
        <v>44358</v>
      </c>
      <c r="D54" s="56" t="str">
        <f t="shared" si="2"/>
        <v/>
      </c>
      <c r="E54" s="56" t="str">
        <f>IF(B54&lt;&gt;"",IF(D54&gt;='Data Results - May'!$A$3,'Data Results - May'!$C$3,IF(D54&gt;='Data Results - May'!$A$4,'Data Results - May'!$C$4,IF(D54&gt;='Data Results - May'!$A$5,'Data Results - May'!$C$5,IF(D54&gt;='Data Results - May'!$A$6,'Data Results - May'!$C$6,"")))),"")</f>
        <v/>
      </c>
      <c r="F54" s="56" t="str">
        <f t="shared" si="3"/>
        <v/>
      </c>
      <c r="G54" s="7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>
      <c r="A55" s="107"/>
      <c r="B55" s="108"/>
      <c r="C55" s="72">
        <f t="shared" si="1"/>
        <v>44358</v>
      </c>
      <c r="D55" s="56" t="str">
        <f t="shared" si="2"/>
        <v/>
      </c>
      <c r="E55" s="56" t="str">
        <f>IF(B55&lt;&gt;"",IF(D55&gt;='Data Results - May'!$A$3,'Data Results - May'!$C$3,IF(D55&gt;='Data Results - May'!$A$4,'Data Results - May'!$C$4,IF(D55&gt;='Data Results - May'!$A$5,'Data Results - May'!$C$5,IF(D55&gt;='Data Results - May'!$A$6,'Data Results - May'!$C$6,"")))),"")</f>
        <v/>
      </c>
      <c r="F55" s="56" t="str">
        <f t="shared" si="3"/>
        <v/>
      </c>
      <c r="G55" s="7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</row>
    <row r="56">
      <c r="A56" s="107"/>
      <c r="B56" s="108"/>
      <c r="C56" s="72">
        <f t="shared" si="1"/>
        <v>44358</v>
      </c>
      <c r="D56" s="56" t="str">
        <f t="shared" si="2"/>
        <v/>
      </c>
      <c r="E56" s="56" t="str">
        <f>IF(B56&lt;&gt;"",IF(D56&gt;='Data Results - May'!$A$3,'Data Results - May'!$C$3,IF(D56&gt;='Data Results - May'!$A$4,'Data Results - May'!$C$4,IF(D56&gt;='Data Results - May'!$A$5,'Data Results - May'!$C$5,IF(D56&gt;='Data Results - May'!$A$6,'Data Results - May'!$C$6,"")))),"")</f>
        <v/>
      </c>
      <c r="F56" s="56" t="str">
        <f t="shared" si="3"/>
        <v/>
      </c>
      <c r="G56" s="7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</row>
    <row r="57">
      <c r="A57" s="107"/>
      <c r="B57" s="108"/>
      <c r="C57" s="72">
        <f t="shared" si="1"/>
        <v>44358</v>
      </c>
      <c r="D57" s="56" t="str">
        <f t="shared" si="2"/>
        <v/>
      </c>
      <c r="E57" s="56" t="str">
        <f>IF(B57&lt;&gt;"",IF(D57&gt;='Data Results - May'!$A$3,'Data Results - May'!$C$3,IF(D57&gt;='Data Results - May'!$A$4,'Data Results - May'!$C$4,IF(D57&gt;='Data Results - May'!$A$5,'Data Results - May'!$C$5,IF(D57&gt;='Data Results - May'!$A$6,'Data Results - May'!$C$6,"")))),"")</f>
        <v/>
      </c>
      <c r="F57" s="56" t="str">
        <f t="shared" si="3"/>
        <v/>
      </c>
      <c r="G57" s="7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>
      <c r="A58" s="107"/>
      <c r="B58" s="108"/>
      <c r="C58" s="72">
        <f t="shared" si="1"/>
        <v>44358</v>
      </c>
      <c r="D58" s="56" t="str">
        <f t="shared" si="2"/>
        <v/>
      </c>
      <c r="E58" s="56" t="str">
        <f>IF(B58&lt;&gt;"",IF(D58&gt;='Data Results - May'!$A$3,'Data Results - May'!$C$3,IF(D58&gt;='Data Results - May'!$A$4,'Data Results - May'!$C$4,IF(D58&gt;='Data Results - May'!$A$5,'Data Results - May'!$C$5,IF(D58&gt;='Data Results - May'!$A$6,'Data Results - May'!$C$6,"")))),"")</f>
        <v/>
      </c>
      <c r="F58" s="56" t="str">
        <f t="shared" si="3"/>
        <v/>
      </c>
      <c r="G58" s="7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</row>
    <row r="59">
      <c r="A59" s="107"/>
      <c r="B59" s="108"/>
      <c r="C59" s="72">
        <f t="shared" si="1"/>
        <v>44358</v>
      </c>
      <c r="D59" s="56" t="str">
        <f t="shared" si="2"/>
        <v/>
      </c>
      <c r="E59" s="56" t="str">
        <f>IF(B59&lt;&gt;"",IF(D59&gt;='Data Results - May'!$A$3,'Data Results - May'!$C$3,IF(D59&gt;='Data Results - May'!$A$4,'Data Results - May'!$C$4,IF(D59&gt;='Data Results - May'!$A$5,'Data Results - May'!$C$5,IF(D59&gt;='Data Results - May'!$A$6,'Data Results - May'!$C$6,"")))),"")</f>
        <v/>
      </c>
      <c r="F59" s="56" t="str">
        <f t="shared" si="3"/>
        <v/>
      </c>
      <c r="G59" s="7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</row>
    <row r="60">
      <c r="A60" s="107"/>
      <c r="B60" s="108"/>
      <c r="C60" s="72">
        <f t="shared" si="1"/>
        <v>44358</v>
      </c>
      <c r="D60" s="56" t="str">
        <f t="shared" si="2"/>
        <v/>
      </c>
      <c r="E60" s="56" t="str">
        <f>IF(B60&lt;&gt;"",IF(D60&gt;='Data Results - May'!$A$3,'Data Results - May'!$C$3,IF(D60&gt;='Data Results - May'!$A$4,'Data Results - May'!$C$4,IF(D60&gt;='Data Results - May'!$A$5,'Data Results - May'!$C$5,IF(D60&gt;='Data Results - May'!$A$6,'Data Results - May'!$C$6,"")))),"")</f>
        <v/>
      </c>
      <c r="F60" s="56" t="str">
        <f t="shared" si="3"/>
        <v/>
      </c>
      <c r="G60" s="7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</row>
    <row r="61">
      <c r="A61" s="107"/>
      <c r="B61" s="108"/>
      <c r="C61" s="72">
        <f t="shared" si="1"/>
        <v>44358</v>
      </c>
      <c r="D61" s="56" t="str">
        <f t="shared" si="2"/>
        <v/>
      </c>
      <c r="E61" s="56" t="str">
        <f>IF(B61&lt;&gt;"",IF(D61&gt;='Data Results - May'!$A$3,'Data Results - May'!$C$3,IF(D61&gt;='Data Results - May'!$A$4,'Data Results - May'!$C$4,IF(D61&gt;='Data Results - May'!$A$5,'Data Results - May'!$C$5,IF(D61&gt;='Data Results - May'!$A$6,'Data Results - May'!$C$6,"")))),"")</f>
        <v/>
      </c>
      <c r="F61" s="56" t="str">
        <f t="shared" si="3"/>
        <v/>
      </c>
      <c r="G61" s="7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>
      <c r="A62" s="107"/>
      <c r="B62" s="108"/>
      <c r="C62" s="72">
        <f t="shared" si="1"/>
        <v>44358</v>
      </c>
      <c r="D62" s="56" t="str">
        <f t="shared" si="2"/>
        <v/>
      </c>
      <c r="E62" s="56" t="str">
        <f>IF(B62&lt;&gt;"",IF(D62&gt;='Data Results - May'!$A$3,'Data Results - May'!$C$3,IF(D62&gt;='Data Results - May'!$A$4,'Data Results - May'!$C$4,IF(D62&gt;='Data Results - May'!$A$5,'Data Results - May'!$C$5,IF(D62&gt;='Data Results - May'!$A$6,'Data Results - May'!$C$6,"")))),"")</f>
        <v/>
      </c>
      <c r="F62" s="56" t="str">
        <f t="shared" si="3"/>
        <v/>
      </c>
      <c r="G62" s="7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>
      <c r="A63" s="107"/>
      <c r="B63" s="108"/>
      <c r="C63" s="72">
        <f t="shared" si="1"/>
        <v>44358</v>
      </c>
      <c r="D63" s="56" t="str">
        <f t="shared" si="2"/>
        <v/>
      </c>
      <c r="E63" s="56" t="str">
        <f>IF(B63&lt;&gt;"",IF(D63&gt;='Data Results - May'!$A$3,'Data Results - May'!$C$3,IF(D63&gt;='Data Results - May'!$A$4,'Data Results - May'!$C$4,IF(D63&gt;='Data Results - May'!$A$5,'Data Results - May'!$C$5,IF(D63&gt;='Data Results - May'!$A$6,'Data Results - May'!$C$6,"")))),"")</f>
        <v/>
      </c>
      <c r="F63" s="56" t="str">
        <f t="shared" si="3"/>
        <v/>
      </c>
      <c r="G63" s="7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</row>
    <row r="64">
      <c r="A64" s="107"/>
      <c r="B64" s="108"/>
      <c r="C64" s="72">
        <f t="shared" si="1"/>
        <v>44358</v>
      </c>
      <c r="D64" s="56" t="str">
        <f t="shared" si="2"/>
        <v/>
      </c>
      <c r="E64" s="56" t="str">
        <f>IF(B64&lt;&gt;"",IF(D64&gt;='Data Results - May'!$A$3,'Data Results - May'!$C$3,IF(D64&gt;='Data Results - May'!$A$4,'Data Results - May'!$C$4,IF(D64&gt;='Data Results - May'!$A$5,'Data Results - May'!$C$5,IF(D64&gt;='Data Results - May'!$A$6,'Data Results - May'!$C$6,"")))),"")</f>
        <v/>
      </c>
      <c r="F64" s="56" t="str">
        <f t="shared" si="3"/>
        <v/>
      </c>
      <c r="G64" s="7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</row>
    <row r="65">
      <c r="A65" s="107"/>
      <c r="B65" s="108"/>
      <c r="C65" s="72">
        <f t="shared" si="1"/>
        <v>44358</v>
      </c>
      <c r="D65" s="56" t="str">
        <f t="shared" si="2"/>
        <v/>
      </c>
      <c r="E65" s="56" t="str">
        <f>IF(B65&lt;&gt;"",IF(D65&gt;='Data Results - May'!$A$3,'Data Results - May'!$C$3,IF(D65&gt;='Data Results - May'!$A$4,'Data Results - May'!$C$4,IF(D65&gt;='Data Results - May'!$A$5,'Data Results - May'!$C$5,IF(D65&gt;='Data Results - May'!$A$6,'Data Results - May'!$C$6,"")))),"")</f>
        <v/>
      </c>
      <c r="F65" s="56" t="str">
        <f t="shared" si="3"/>
        <v/>
      </c>
      <c r="G65" s="7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</row>
    <row r="66">
      <c r="A66" s="107"/>
      <c r="B66" s="108"/>
      <c r="C66" s="72">
        <f t="shared" si="1"/>
        <v>44358</v>
      </c>
      <c r="D66" s="56" t="str">
        <f t="shared" si="2"/>
        <v/>
      </c>
      <c r="E66" s="56" t="str">
        <f>IF(B66&lt;&gt;"",IF(D66&gt;='Data Results - May'!$A$3,'Data Results - May'!$C$3,IF(D66&gt;='Data Results - May'!$A$4,'Data Results - May'!$C$4,IF(D66&gt;='Data Results - May'!$A$5,'Data Results - May'!$C$5,IF(D66&gt;='Data Results - May'!$A$6,'Data Results - May'!$C$6,"")))),"")</f>
        <v/>
      </c>
      <c r="F66" s="56" t="str">
        <f t="shared" si="3"/>
        <v/>
      </c>
      <c r="G66" s="7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</row>
    <row r="67">
      <c r="A67" s="107"/>
      <c r="B67" s="108"/>
      <c r="C67" s="72">
        <f t="shared" si="1"/>
        <v>44358</v>
      </c>
      <c r="D67" s="56" t="str">
        <f t="shared" si="2"/>
        <v/>
      </c>
      <c r="E67" s="56" t="str">
        <f>IF(B67&lt;&gt;"",IF(D67&gt;='Data Results - May'!$A$3,'Data Results - May'!$C$3,IF(D67&gt;='Data Results - May'!$A$4,'Data Results - May'!$C$4,IF(D67&gt;='Data Results - May'!$A$5,'Data Results - May'!$C$5,IF(D67&gt;='Data Results - May'!$A$6,'Data Results - May'!$C$6,"")))),"")</f>
        <v/>
      </c>
      <c r="F67" s="56" t="str">
        <f t="shared" si="3"/>
        <v/>
      </c>
      <c r="G67" s="7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</row>
    <row r="68">
      <c r="A68" s="107"/>
      <c r="B68" s="108"/>
      <c r="C68" s="72">
        <f t="shared" si="1"/>
        <v>44358</v>
      </c>
      <c r="D68" s="56" t="str">
        <f t="shared" si="2"/>
        <v/>
      </c>
      <c r="E68" s="56" t="str">
        <f>IF(B68&lt;&gt;"",IF(D68&gt;='Data Results - May'!$A$3,'Data Results - May'!$C$3,IF(D68&gt;='Data Results - May'!$A$4,'Data Results - May'!$C$4,IF(D68&gt;='Data Results - May'!$A$5,'Data Results - May'!$C$5,IF(D68&gt;='Data Results - May'!$A$6,'Data Results - May'!$C$6,"")))),"")</f>
        <v/>
      </c>
      <c r="F68" s="56" t="str">
        <f t="shared" si="3"/>
        <v/>
      </c>
      <c r="G68" s="7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</row>
    <row r="69">
      <c r="A69" s="107"/>
      <c r="B69" s="108"/>
      <c r="C69" s="72">
        <f t="shared" si="1"/>
        <v>44358</v>
      </c>
      <c r="D69" s="56" t="str">
        <f t="shared" si="2"/>
        <v/>
      </c>
      <c r="E69" s="56" t="str">
        <f>IF(B69&lt;&gt;"",IF(D69&gt;='Data Results - May'!$A$3,'Data Results - May'!$C$3,IF(D69&gt;='Data Results - May'!$A$4,'Data Results - May'!$C$4,IF(D69&gt;='Data Results - May'!$A$5,'Data Results - May'!$C$5,IF(D69&gt;='Data Results - May'!$A$6,'Data Results - May'!$C$6,"")))),"")</f>
        <v/>
      </c>
      <c r="F69" s="56" t="str">
        <f t="shared" si="3"/>
        <v/>
      </c>
      <c r="G69" s="7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>
      <c r="A70" s="107"/>
      <c r="B70" s="108"/>
      <c r="C70" s="72">
        <f t="shared" si="1"/>
        <v>44358</v>
      </c>
      <c r="D70" s="56" t="str">
        <f t="shared" si="2"/>
        <v/>
      </c>
      <c r="E70" s="56" t="str">
        <f>IF(B70&lt;&gt;"",IF(D70&gt;='Data Results - May'!$A$3,'Data Results - May'!$C$3,IF(D70&gt;='Data Results - May'!$A$4,'Data Results - May'!$C$4,IF(D70&gt;='Data Results - May'!$A$5,'Data Results - May'!$C$5,IF(D70&gt;='Data Results - May'!$A$6,'Data Results - May'!$C$6,"")))),"")</f>
        <v/>
      </c>
      <c r="F70" s="56" t="str">
        <f t="shared" si="3"/>
        <v/>
      </c>
      <c r="G70" s="7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</row>
    <row r="71">
      <c r="A71" s="107"/>
      <c r="B71" s="108"/>
      <c r="C71" s="72">
        <f t="shared" si="1"/>
        <v>44358</v>
      </c>
      <c r="D71" s="56" t="str">
        <f t="shared" si="2"/>
        <v/>
      </c>
      <c r="E71" s="56" t="str">
        <f>IF(B71&lt;&gt;"",IF(D71&gt;='Data Results - May'!$A$3,'Data Results - May'!$C$3,IF(D71&gt;='Data Results - May'!$A$4,'Data Results - May'!$C$4,IF(D71&gt;='Data Results - May'!$A$5,'Data Results - May'!$C$5,IF(D71&gt;='Data Results - May'!$A$6,'Data Results - May'!$C$6,"")))),"")</f>
        <v/>
      </c>
      <c r="F71" s="56" t="str">
        <f t="shared" si="3"/>
        <v/>
      </c>
      <c r="G71" s="7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>
      <c r="A72" s="107"/>
      <c r="B72" s="108"/>
      <c r="C72" s="72">
        <f t="shared" si="1"/>
        <v>44358</v>
      </c>
      <c r="D72" s="56" t="str">
        <f t="shared" si="2"/>
        <v/>
      </c>
      <c r="E72" s="56" t="str">
        <f>IF(B72&lt;&gt;"",IF(D72&gt;='Data Results - May'!$A$3,'Data Results - May'!$C$3,IF(D72&gt;='Data Results - May'!$A$4,'Data Results - May'!$C$4,IF(D72&gt;='Data Results - May'!$A$5,'Data Results - May'!$C$5,IF(D72&gt;='Data Results - May'!$A$6,'Data Results - May'!$C$6,"")))),"")</f>
        <v/>
      </c>
      <c r="F72" s="56" t="str">
        <f t="shared" si="3"/>
        <v/>
      </c>
      <c r="G72" s="7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</row>
    <row r="73">
      <c r="A73" s="107"/>
      <c r="B73" s="108"/>
      <c r="C73" s="72">
        <f t="shared" si="1"/>
        <v>44358</v>
      </c>
      <c r="D73" s="56" t="str">
        <f t="shared" si="2"/>
        <v/>
      </c>
      <c r="E73" s="56" t="str">
        <f>IF(B73&lt;&gt;"",IF(D73&gt;='Data Results - May'!$A$3,'Data Results - May'!$C$3,IF(D73&gt;='Data Results - May'!$A$4,'Data Results - May'!$C$4,IF(D73&gt;='Data Results - May'!$A$5,'Data Results - May'!$C$5,IF(D73&gt;='Data Results - May'!$A$6,'Data Results - May'!$C$6,"")))),"")</f>
        <v/>
      </c>
      <c r="F73" s="56" t="str">
        <f t="shared" si="3"/>
        <v/>
      </c>
      <c r="G73" s="7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</row>
    <row r="74">
      <c r="A74" s="107"/>
      <c r="B74" s="108"/>
      <c r="C74" s="72">
        <f t="shared" si="1"/>
        <v>44358</v>
      </c>
      <c r="D74" s="56" t="str">
        <f t="shared" si="2"/>
        <v/>
      </c>
      <c r="E74" s="56" t="str">
        <f>IF(B74&lt;&gt;"",IF(D74&gt;='Data Results - May'!$A$3,'Data Results - May'!$C$3,IF(D74&gt;='Data Results - May'!$A$4,'Data Results - May'!$C$4,IF(D74&gt;='Data Results - May'!$A$5,'Data Results - May'!$C$5,IF(D74&gt;='Data Results - May'!$A$6,'Data Results - May'!$C$6,"")))),"")</f>
        <v/>
      </c>
      <c r="F74" s="56" t="str">
        <f t="shared" si="3"/>
        <v/>
      </c>
      <c r="G74" s="7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</row>
    <row r="75">
      <c r="A75" s="107"/>
      <c r="B75" s="108"/>
      <c r="C75" s="72">
        <f t="shared" si="1"/>
        <v>44358</v>
      </c>
      <c r="D75" s="56" t="str">
        <f t="shared" si="2"/>
        <v/>
      </c>
      <c r="E75" s="56" t="str">
        <f>IF(B75&lt;&gt;"",IF(D75&gt;='Data Results - May'!$A$3,'Data Results - May'!$C$3,IF(D75&gt;='Data Results - May'!$A$4,'Data Results - May'!$C$4,IF(D75&gt;='Data Results - May'!$A$5,'Data Results - May'!$C$5,IF(D75&gt;='Data Results - May'!$A$6,'Data Results - May'!$C$6,"")))),"")</f>
        <v/>
      </c>
      <c r="F75" s="56" t="str">
        <f t="shared" si="3"/>
        <v/>
      </c>
      <c r="G75" s="7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</row>
    <row r="76">
      <c r="A76" s="107"/>
      <c r="B76" s="108"/>
      <c r="C76" s="72">
        <f t="shared" si="1"/>
        <v>44358</v>
      </c>
      <c r="D76" s="56" t="str">
        <f t="shared" si="2"/>
        <v/>
      </c>
      <c r="E76" s="56" t="str">
        <f>IF(B76&lt;&gt;"",IF(D76&gt;='Data Results - May'!$A$3,'Data Results - May'!$C$3,IF(D76&gt;='Data Results - May'!$A$4,'Data Results - May'!$C$4,IF(D76&gt;='Data Results - May'!$A$5,'Data Results - May'!$C$5,IF(D76&gt;='Data Results - May'!$A$6,'Data Results - May'!$C$6,"")))),"")</f>
        <v/>
      </c>
      <c r="F76" s="56" t="str">
        <f t="shared" si="3"/>
        <v/>
      </c>
      <c r="G76" s="7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</row>
    <row r="77">
      <c r="A77" s="107"/>
      <c r="B77" s="108"/>
      <c r="C77" s="72">
        <f t="shared" si="1"/>
        <v>44358</v>
      </c>
      <c r="D77" s="56" t="str">
        <f t="shared" si="2"/>
        <v/>
      </c>
      <c r="E77" s="56" t="str">
        <f>IF(B77&lt;&gt;"",IF(D77&gt;='Data Results - May'!$A$3,'Data Results - May'!$C$3,IF(D77&gt;='Data Results - May'!$A$4,'Data Results - May'!$C$4,IF(D77&gt;='Data Results - May'!$A$5,'Data Results - May'!$C$5,IF(D77&gt;='Data Results - May'!$A$6,'Data Results - May'!$C$6,"")))),"")</f>
        <v/>
      </c>
      <c r="F77" s="56" t="str">
        <f t="shared" si="3"/>
        <v/>
      </c>
      <c r="G77" s="7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</row>
    <row r="78">
      <c r="A78" s="107"/>
      <c r="B78" s="108"/>
      <c r="C78" s="72">
        <f t="shared" si="1"/>
        <v>44358</v>
      </c>
      <c r="D78" s="56" t="str">
        <f t="shared" si="2"/>
        <v/>
      </c>
      <c r="E78" s="56" t="str">
        <f>IF(B78&lt;&gt;"",IF(D78&gt;='Data Results - May'!$A$3,'Data Results - May'!$C$3,IF(D78&gt;='Data Results - May'!$A$4,'Data Results - May'!$C$4,IF(D78&gt;='Data Results - May'!$A$5,'Data Results - May'!$C$5,IF(D78&gt;='Data Results - May'!$A$6,'Data Results - May'!$C$6,"")))),"")</f>
        <v/>
      </c>
      <c r="F78" s="56" t="str">
        <f t="shared" si="3"/>
        <v/>
      </c>
      <c r="G78" s="7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</row>
    <row r="79">
      <c r="A79" s="107"/>
      <c r="B79" s="108"/>
      <c r="C79" s="72">
        <f t="shared" si="1"/>
        <v>44358</v>
      </c>
      <c r="D79" s="56" t="str">
        <f t="shared" si="2"/>
        <v/>
      </c>
      <c r="E79" s="56" t="str">
        <f>IF(B79&lt;&gt;"",IF(D79&gt;='Data Results - May'!$A$3,'Data Results - May'!$C$3,IF(D79&gt;='Data Results - May'!$A$4,'Data Results - May'!$C$4,IF(D79&gt;='Data Results - May'!$A$5,'Data Results - May'!$C$5,IF(D79&gt;='Data Results - May'!$A$6,'Data Results - May'!$C$6,"")))),"")</f>
        <v/>
      </c>
      <c r="F79" s="56" t="str">
        <f t="shared" si="3"/>
        <v/>
      </c>
      <c r="G79" s="7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</row>
    <row r="80">
      <c r="A80" s="107"/>
      <c r="B80" s="108"/>
      <c r="C80" s="72">
        <f t="shared" si="1"/>
        <v>44358</v>
      </c>
      <c r="D80" s="56" t="str">
        <f t="shared" si="2"/>
        <v/>
      </c>
      <c r="E80" s="56" t="str">
        <f>IF(B80&lt;&gt;"",IF(D80&gt;='Data Results - May'!$A$3,'Data Results - May'!$C$3,IF(D80&gt;='Data Results - May'!$A$4,'Data Results - May'!$C$4,IF(D80&gt;='Data Results - May'!$A$5,'Data Results - May'!$C$5,IF(D80&gt;='Data Results - May'!$A$6,'Data Results - May'!$C$6,"")))),"")</f>
        <v/>
      </c>
      <c r="F80" s="56" t="str">
        <f t="shared" si="3"/>
        <v/>
      </c>
      <c r="G80" s="7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</row>
    <row r="81">
      <c r="A81" s="107"/>
      <c r="B81" s="108"/>
      <c r="C81" s="72">
        <f t="shared" si="1"/>
        <v>44358</v>
      </c>
      <c r="D81" s="56" t="str">
        <f t="shared" si="2"/>
        <v/>
      </c>
      <c r="E81" s="56" t="str">
        <f>IF(B81&lt;&gt;"",IF(D81&gt;='Data Results - May'!$A$3,'Data Results - May'!$C$3,IF(D81&gt;='Data Results - May'!$A$4,'Data Results - May'!$C$4,IF(D81&gt;='Data Results - May'!$A$5,'Data Results - May'!$C$5,IF(D81&gt;='Data Results - May'!$A$6,'Data Results - May'!$C$6,"")))),"")</f>
        <v/>
      </c>
      <c r="F81" s="56" t="str">
        <f t="shared" si="3"/>
        <v/>
      </c>
      <c r="G81" s="7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</row>
    <row r="82">
      <c r="A82" s="110"/>
      <c r="B82" s="108"/>
      <c r="C82" s="72">
        <f t="shared" si="1"/>
        <v>44358</v>
      </c>
      <c r="D82" s="56" t="str">
        <f t="shared" si="2"/>
        <v/>
      </c>
      <c r="E82" s="56" t="str">
        <f>IF(B82&lt;&gt;"",IF(D82&gt;='Data Results - May'!$A$3,'Data Results - May'!$C$3,IF(D82&gt;='Data Results - May'!$A$4,'Data Results - May'!$C$4,IF(D82&gt;='Data Results - May'!$A$5,'Data Results - May'!$C$5,IF(D82&gt;='Data Results - May'!$A$6,'Data Results - May'!$C$6,"")))),"")</f>
        <v/>
      </c>
      <c r="F82" s="56" t="str">
        <f t="shared" si="3"/>
        <v/>
      </c>
      <c r="G82" s="7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</row>
    <row r="83">
      <c r="A83" s="107"/>
      <c r="B83" s="108"/>
      <c r="C83" s="72">
        <f t="shared" si="1"/>
        <v>44358</v>
      </c>
      <c r="D83" s="56" t="str">
        <f t="shared" si="2"/>
        <v/>
      </c>
      <c r="E83" s="56" t="str">
        <f>IF(B83&lt;&gt;"",IF(D83&gt;='Data Results - May'!$A$3,'Data Results - May'!$C$3,IF(D83&gt;='Data Results - May'!$A$4,'Data Results - May'!$C$4,IF(D83&gt;='Data Results - May'!$A$5,'Data Results - May'!$C$5,IF(D83&gt;='Data Results - May'!$A$6,'Data Results - May'!$C$6,"")))),"")</f>
        <v/>
      </c>
      <c r="F83" s="56" t="str">
        <f t="shared" si="3"/>
        <v/>
      </c>
      <c r="G83" s="7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</row>
    <row r="84">
      <c r="A84" s="107"/>
      <c r="B84" s="108"/>
      <c r="C84" s="72">
        <f t="shared" si="1"/>
        <v>44358</v>
      </c>
      <c r="D84" s="56" t="str">
        <f t="shared" si="2"/>
        <v/>
      </c>
      <c r="E84" s="56" t="str">
        <f>IF(B84&lt;&gt;"",IF(D84&gt;='Data Results - May'!$A$3,'Data Results - May'!$C$3,IF(D84&gt;='Data Results - May'!$A$4,'Data Results - May'!$C$4,IF(D84&gt;='Data Results - May'!$A$5,'Data Results - May'!$C$5,IF(D84&gt;='Data Results - May'!$A$6,'Data Results - May'!$C$6,"")))),"")</f>
        <v/>
      </c>
      <c r="F84" s="56" t="str">
        <f t="shared" si="3"/>
        <v/>
      </c>
      <c r="G84" s="7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</row>
    <row r="85">
      <c r="A85" s="107"/>
      <c r="B85" s="108"/>
      <c r="C85" s="72">
        <f t="shared" si="1"/>
        <v>44358</v>
      </c>
      <c r="D85" s="56" t="str">
        <f t="shared" si="2"/>
        <v/>
      </c>
      <c r="E85" s="56" t="str">
        <f>IF(B85&lt;&gt;"",IF(D85&gt;='Data Results - May'!$A$3,'Data Results - May'!$C$3,IF(D85&gt;='Data Results - May'!$A$4,'Data Results - May'!$C$4,IF(D85&gt;='Data Results - May'!$A$5,'Data Results - May'!$C$5,IF(D85&gt;='Data Results - May'!$A$6,'Data Results - May'!$C$6,"")))),"")</f>
        <v/>
      </c>
      <c r="F85" s="56" t="str">
        <f t="shared" si="3"/>
        <v/>
      </c>
      <c r="G85" s="7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</row>
    <row r="86">
      <c r="A86" s="107"/>
      <c r="B86" s="108"/>
      <c r="C86" s="72">
        <f t="shared" si="1"/>
        <v>44358</v>
      </c>
      <c r="D86" s="56" t="str">
        <f t="shared" si="2"/>
        <v/>
      </c>
      <c r="E86" s="56" t="str">
        <f>IF(B86&lt;&gt;"",IF(D86&gt;='Data Results - May'!$A$3,'Data Results - May'!$C$3,IF(D86&gt;='Data Results - May'!$A$4,'Data Results - May'!$C$4,IF(D86&gt;='Data Results - May'!$A$5,'Data Results - May'!$C$5,IF(D86&gt;='Data Results - May'!$A$6,'Data Results - May'!$C$6,"")))),"")</f>
        <v/>
      </c>
      <c r="F86" s="56" t="str">
        <f t="shared" si="3"/>
        <v/>
      </c>
      <c r="G86" s="7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</row>
    <row r="87">
      <c r="A87" s="107"/>
      <c r="B87" s="111"/>
      <c r="C87" s="72">
        <f t="shared" si="1"/>
        <v>44358</v>
      </c>
      <c r="D87" s="56" t="str">
        <f t="shared" si="2"/>
        <v/>
      </c>
      <c r="E87" s="56" t="str">
        <f>IF(B87&lt;&gt;"",IF(D87&gt;='Data Results - May'!$A$3,'Data Results - May'!$C$3,IF(D87&gt;='Data Results - May'!$A$4,'Data Results - May'!$C$4,IF(D87&gt;='Data Results - May'!$A$5,'Data Results - May'!$C$5,IF(D87&gt;='Data Results - May'!$A$6,'Data Results - May'!$C$6,"")))),"")</f>
        <v/>
      </c>
      <c r="F87" s="56" t="str">
        <f t="shared" si="3"/>
        <v/>
      </c>
      <c r="G87" s="7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</row>
    <row r="88">
      <c r="A88" s="107"/>
      <c r="B88" s="108"/>
      <c r="C88" s="72">
        <f t="shared" si="1"/>
        <v>44358</v>
      </c>
      <c r="D88" s="56" t="str">
        <f t="shared" si="2"/>
        <v/>
      </c>
      <c r="E88" s="56" t="str">
        <f>IF(B88&lt;&gt;"",IF(D88&gt;='Data Results - May'!$A$3,'Data Results - May'!$C$3,IF(D88&gt;='Data Results - May'!$A$4,'Data Results - May'!$C$4,IF(D88&gt;='Data Results - May'!$A$5,'Data Results - May'!$C$5,IF(D88&gt;='Data Results - May'!$A$6,'Data Results - May'!$C$6,"")))),"")</f>
        <v/>
      </c>
      <c r="F88" s="56" t="str">
        <f t="shared" si="3"/>
        <v/>
      </c>
      <c r="G88" s="7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</row>
    <row r="89">
      <c r="A89" s="107"/>
      <c r="B89" s="108"/>
      <c r="C89" s="72">
        <f t="shared" si="1"/>
        <v>44358</v>
      </c>
      <c r="D89" s="56" t="str">
        <f t="shared" si="2"/>
        <v/>
      </c>
      <c r="E89" s="56" t="str">
        <f>IF(B89&lt;&gt;"",IF(D89&gt;='Data Results - May'!$A$3,'Data Results - May'!$C$3,IF(D89&gt;='Data Results - May'!$A$4,'Data Results - May'!$C$4,IF(D89&gt;='Data Results - May'!$A$5,'Data Results - May'!$C$5,IF(D89&gt;='Data Results - May'!$A$6,'Data Results - May'!$C$6,"")))),"")</f>
        <v/>
      </c>
      <c r="F89" s="56" t="str">
        <f t="shared" si="3"/>
        <v/>
      </c>
      <c r="G89" s="7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</row>
    <row r="90">
      <c r="A90" s="107"/>
      <c r="B90" s="108"/>
      <c r="C90" s="72">
        <f t="shared" si="1"/>
        <v>44358</v>
      </c>
      <c r="D90" s="56" t="str">
        <f t="shared" si="2"/>
        <v/>
      </c>
      <c r="E90" s="56" t="str">
        <f>IF(B90&lt;&gt;"",IF(D90&gt;='Data Results - May'!$A$3,'Data Results - May'!$C$3,IF(D90&gt;='Data Results - May'!$A$4,'Data Results - May'!$C$4,IF(D90&gt;='Data Results - May'!$A$5,'Data Results - May'!$C$5,IF(D90&gt;='Data Results - May'!$A$6,'Data Results - May'!$C$6,"")))),"")</f>
        <v/>
      </c>
      <c r="F90" s="56" t="str">
        <f t="shared" si="3"/>
        <v/>
      </c>
      <c r="G90" s="7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</row>
    <row r="91">
      <c r="A91" s="107"/>
      <c r="B91" s="108"/>
      <c r="C91" s="72">
        <f t="shared" si="1"/>
        <v>44358</v>
      </c>
      <c r="D91" s="56" t="str">
        <f t="shared" si="2"/>
        <v/>
      </c>
      <c r="E91" s="56" t="str">
        <f>IF(B91&lt;&gt;"",IF(D91&gt;='Data Results - May'!$A$3,'Data Results - May'!$C$3,IF(D91&gt;='Data Results - May'!$A$4,'Data Results - May'!$C$4,IF(D91&gt;='Data Results - May'!$A$5,'Data Results - May'!$C$5,IF(D91&gt;='Data Results - May'!$A$6,'Data Results - May'!$C$6,"")))),"")</f>
        <v/>
      </c>
      <c r="F91" s="56" t="str">
        <f t="shared" si="3"/>
        <v/>
      </c>
      <c r="G91" s="7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</row>
    <row r="92">
      <c r="A92" s="107"/>
      <c r="B92" s="108"/>
      <c r="C92" s="72">
        <f t="shared" si="1"/>
        <v>44358</v>
      </c>
      <c r="D92" s="56" t="str">
        <f t="shared" si="2"/>
        <v/>
      </c>
      <c r="E92" s="56" t="str">
        <f>IF(B92&lt;&gt;"",IF(D92&gt;='Data Results - May'!$A$3,'Data Results - May'!$C$3,IF(D92&gt;='Data Results - May'!$A$4,'Data Results - May'!$C$4,IF(D92&gt;='Data Results - May'!$A$5,'Data Results - May'!$C$5,IF(D92&gt;='Data Results - May'!$A$6,'Data Results - May'!$C$6,"")))),"")</f>
        <v/>
      </c>
      <c r="F92" s="56" t="str">
        <f t="shared" si="3"/>
        <v/>
      </c>
      <c r="G92" s="7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</row>
    <row r="93">
      <c r="A93" s="107"/>
      <c r="B93" s="108"/>
      <c r="C93" s="72">
        <f t="shared" si="1"/>
        <v>44358</v>
      </c>
      <c r="D93" s="56" t="str">
        <f t="shared" si="2"/>
        <v/>
      </c>
      <c r="E93" s="56" t="str">
        <f>IF(B93&lt;&gt;"",IF(D93&gt;='Data Results - May'!$A$3,'Data Results - May'!$C$3,IF(D93&gt;='Data Results - May'!$A$4,'Data Results - May'!$C$4,IF(D93&gt;='Data Results - May'!$A$5,'Data Results - May'!$C$5,IF(D93&gt;='Data Results - May'!$A$6,'Data Results - May'!$C$6,"")))),"")</f>
        <v/>
      </c>
      <c r="F93" s="56" t="str">
        <f t="shared" si="3"/>
        <v/>
      </c>
      <c r="G93" s="7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</row>
    <row r="94">
      <c r="A94" s="107"/>
      <c r="B94" s="108"/>
      <c r="C94" s="72">
        <f t="shared" si="1"/>
        <v>44358</v>
      </c>
      <c r="D94" s="56" t="str">
        <f t="shared" si="2"/>
        <v/>
      </c>
      <c r="E94" s="56" t="str">
        <f>IF(B94&lt;&gt;"",IF(D94&gt;='Data Results - May'!$A$3,'Data Results - May'!$C$3,IF(D94&gt;='Data Results - May'!$A$4,'Data Results - May'!$C$4,IF(D94&gt;='Data Results - May'!$A$5,'Data Results - May'!$C$5,IF(D94&gt;='Data Results - May'!$A$6,'Data Results - May'!$C$6,"")))),"")</f>
        <v/>
      </c>
      <c r="F94" s="56" t="str">
        <f t="shared" si="3"/>
        <v/>
      </c>
      <c r="G94" s="7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</row>
    <row r="95">
      <c r="A95" s="107"/>
      <c r="B95" s="108"/>
      <c r="C95" s="72">
        <f t="shared" si="1"/>
        <v>44358</v>
      </c>
      <c r="D95" s="56" t="str">
        <f t="shared" si="2"/>
        <v/>
      </c>
      <c r="E95" s="56" t="str">
        <f>IF(B95&lt;&gt;"",IF(D95&gt;='Data Results - May'!$A$3,'Data Results - May'!$C$3,IF(D95&gt;='Data Results - May'!$A$4,'Data Results - May'!$C$4,IF(D95&gt;='Data Results - May'!$A$5,'Data Results - May'!$C$5,IF(D95&gt;='Data Results - May'!$A$6,'Data Results - May'!$C$6,"")))),"")</f>
        <v/>
      </c>
      <c r="F95" s="56" t="str">
        <f t="shared" si="3"/>
        <v/>
      </c>
      <c r="G95" s="7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</row>
    <row r="96">
      <c r="A96" s="107"/>
      <c r="B96" s="108"/>
      <c r="C96" s="72">
        <f t="shared" si="1"/>
        <v>44358</v>
      </c>
      <c r="D96" s="56" t="str">
        <f t="shared" si="2"/>
        <v/>
      </c>
      <c r="E96" s="56" t="str">
        <f>IF(B96&lt;&gt;"",IF(D96&gt;='Data Results - May'!$A$3,'Data Results - May'!$C$3,IF(D96&gt;='Data Results - May'!$A$4,'Data Results - May'!$C$4,IF(D96&gt;='Data Results - May'!$A$5,'Data Results - May'!$C$5,IF(D96&gt;='Data Results - May'!$A$6,'Data Results - May'!$C$6,"")))),"")</f>
        <v/>
      </c>
      <c r="F96" s="56" t="str">
        <f t="shared" si="3"/>
        <v/>
      </c>
      <c r="G96" s="77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</row>
    <row r="97">
      <c r="A97" s="107"/>
      <c r="B97" s="108"/>
      <c r="C97" s="72">
        <f t="shared" si="1"/>
        <v>44358</v>
      </c>
      <c r="D97" s="56" t="str">
        <f t="shared" si="2"/>
        <v/>
      </c>
      <c r="E97" s="56" t="str">
        <f>IF(B97&lt;&gt;"",IF(D97&gt;='Data Results - May'!$A$3,'Data Results - May'!$C$3,IF(D97&gt;='Data Results - May'!$A$4,'Data Results - May'!$C$4,IF(D97&gt;='Data Results - May'!$A$5,'Data Results - May'!$C$5,IF(D97&gt;='Data Results - May'!$A$6,'Data Results - May'!$C$6,"")))),"")</f>
        <v/>
      </c>
      <c r="F97" s="56" t="str">
        <f t="shared" si="3"/>
        <v/>
      </c>
      <c r="G97" s="7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</row>
    <row r="98">
      <c r="A98" s="107"/>
      <c r="B98" s="108"/>
      <c r="C98" s="72">
        <f t="shared" si="1"/>
        <v>44358</v>
      </c>
      <c r="D98" s="56" t="str">
        <f t="shared" si="2"/>
        <v/>
      </c>
      <c r="E98" s="56" t="str">
        <f>IF(B98&lt;&gt;"",IF(D98&gt;='Data Results - May'!$A$3,'Data Results - May'!$C$3,IF(D98&gt;='Data Results - May'!$A$4,'Data Results - May'!$C$4,IF(D98&gt;='Data Results - May'!$A$5,'Data Results - May'!$C$5,IF(D98&gt;='Data Results - May'!$A$6,'Data Results - May'!$C$6,"")))),"")</f>
        <v/>
      </c>
      <c r="F98" s="56" t="str">
        <f t="shared" si="3"/>
        <v/>
      </c>
      <c r="G98" s="7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</row>
    <row r="99">
      <c r="A99" s="107"/>
      <c r="B99" s="108"/>
      <c r="C99" s="72">
        <f t="shared" si="1"/>
        <v>44358</v>
      </c>
      <c r="D99" s="56" t="str">
        <f t="shared" si="2"/>
        <v/>
      </c>
      <c r="E99" s="56" t="str">
        <f>IF(B99&lt;&gt;"",IF(D99&gt;='Data Results - May'!$A$3,'Data Results - May'!$C$3,IF(D99&gt;='Data Results - May'!$A$4,'Data Results - May'!$C$4,IF(D99&gt;='Data Results - May'!$A$5,'Data Results - May'!$C$5,IF(D99&gt;='Data Results - May'!$A$6,'Data Results - May'!$C$6,"")))),"")</f>
        <v/>
      </c>
      <c r="F99" s="56" t="str">
        <f t="shared" si="3"/>
        <v/>
      </c>
      <c r="G99" s="7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</row>
    <row r="100">
      <c r="A100" s="107"/>
      <c r="B100" s="108"/>
      <c r="C100" s="72">
        <f t="shared" si="1"/>
        <v>44358</v>
      </c>
      <c r="D100" s="56" t="str">
        <f t="shared" si="2"/>
        <v/>
      </c>
      <c r="E100" s="56" t="str">
        <f>IF(B100&lt;&gt;"",IF(D100&gt;='Data Results - May'!$A$3,'Data Results - May'!$C$3,IF(D100&gt;='Data Results - May'!$A$4,'Data Results - May'!$C$4,IF(D100&gt;='Data Results - May'!$A$5,'Data Results - May'!$C$5,IF(D100&gt;='Data Results - May'!$A$6,'Data Results - May'!$C$6,"")))),"")</f>
        <v/>
      </c>
      <c r="F100" s="56" t="str">
        <f t="shared" si="3"/>
        <v/>
      </c>
      <c r="G100" s="7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</row>
    <row r="101">
      <c r="A101" s="107"/>
      <c r="B101" s="108"/>
      <c r="C101" s="72">
        <f t="shared" si="1"/>
        <v>44358</v>
      </c>
      <c r="D101" s="56" t="str">
        <f t="shared" si="2"/>
        <v/>
      </c>
      <c r="E101" s="56" t="str">
        <f>IF(B101&lt;&gt;"",IF(D101&gt;='Data Results - May'!$A$3,'Data Results - May'!$C$3,IF(D101&gt;='Data Results - May'!$A$4,'Data Results - May'!$C$4,IF(D101&gt;='Data Results - May'!$A$5,'Data Results - May'!$C$5,IF(D101&gt;='Data Results - May'!$A$6,'Data Results - May'!$C$6,"")))),"")</f>
        <v/>
      </c>
      <c r="F101" s="56" t="str">
        <f t="shared" si="3"/>
        <v/>
      </c>
      <c r="G101" s="7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</row>
    <row r="102">
      <c r="A102" s="107"/>
      <c r="B102" s="108"/>
      <c r="C102" s="72">
        <f t="shared" si="1"/>
        <v>44358</v>
      </c>
      <c r="D102" s="56" t="str">
        <f t="shared" si="2"/>
        <v/>
      </c>
      <c r="E102" s="56" t="str">
        <f>IF(B102&lt;&gt;"",IF(D102&gt;='Data Results - May'!$A$3,'Data Results - May'!$C$3,IF(D102&gt;='Data Results - May'!$A$4,'Data Results - May'!$C$4,IF(D102&gt;='Data Results - May'!$A$5,'Data Results - May'!$C$5,IF(D102&gt;='Data Results - May'!$A$6,'Data Results - May'!$C$6,"")))),"")</f>
        <v/>
      </c>
      <c r="F102" s="56" t="str">
        <f t="shared" si="3"/>
        <v/>
      </c>
      <c r="G102" s="7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</row>
    <row r="103">
      <c r="A103" s="107"/>
      <c r="B103" s="108"/>
      <c r="C103" s="72">
        <f t="shared" si="1"/>
        <v>44358</v>
      </c>
      <c r="D103" s="56" t="str">
        <f t="shared" si="2"/>
        <v/>
      </c>
      <c r="E103" s="56" t="str">
        <f>IF(B103&lt;&gt;"",IF(D103&gt;='Data Results - May'!$A$3,'Data Results - May'!$C$3,IF(D103&gt;='Data Results - May'!$A$4,'Data Results - May'!$C$4,IF(D103&gt;='Data Results - May'!$A$5,'Data Results - May'!$C$5,IF(D103&gt;='Data Results - May'!$A$6,'Data Results - May'!$C$6,"")))),"")</f>
        <v/>
      </c>
      <c r="F103" s="56" t="str">
        <f t="shared" si="3"/>
        <v/>
      </c>
      <c r="G103" s="7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</row>
    <row r="104">
      <c r="A104" s="107"/>
      <c r="B104" s="108"/>
      <c r="C104" s="72">
        <f t="shared" si="1"/>
        <v>44358</v>
      </c>
      <c r="D104" s="56" t="str">
        <f t="shared" si="2"/>
        <v/>
      </c>
      <c r="E104" s="56" t="str">
        <f>IF(B104&lt;&gt;"",IF(D104&gt;='Data Results - May'!$A$3,'Data Results - May'!$C$3,IF(D104&gt;='Data Results - May'!$A$4,'Data Results - May'!$C$4,IF(D104&gt;='Data Results - May'!$A$5,'Data Results - May'!$C$5,IF(D104&gt;='Data Results - May'!$A$6,'Data Results - May'!$C$6,"")))),"")</f>
        <v/>
      </c>
      <c r="F104" s="56" t="str">
        <f t="shared" si="3"/>
        <v/>
      </c>
      <c r="G104" s="7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</row>
    <row r="105">
      <c r="A105" s="107"/>
      <c r="B105" s="108"/>
      <c r="C105" s="72">
        <f t="shared" si="1"/>
        <v>44358</v>
      </c>
      <c r="D105" s="56" t="str">
        <f t="shared" si="2"/>
        <v/>
      </c>
      <c r="E105" s="56" t="str">
        <f>IF(B105&lt;&gt;"",IF(D105&gt;='Data Results - May'!$A$3,'Data Results - May'!$C$3,IF(D105&gt;='Data Results - May'!$A$4,'Data Results - May'!$C$4,IF(D105&gt;='Data Results - May'!$A$5,'Data Results - May'!$C$5,IF(D105&gt;='Data Results - May'!$A$6,'Data Results - May'!$C$6,"")))),"")</f>
        <v/>
      </c>
      <c r="F105" s="56" t="str">
        <f t="shared" si="3"/>
        <v/>
      </c>
      <c r="G105" s="7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</row>
    <row r="106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</row>
    <row r="107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</row>
    <row r="108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</row>
    <row r="109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</row>
    <row r="110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</row>
    <row r="11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</row>
    <row r="1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</row>
    <row r="11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</row>
    <row r="114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</row>
    <row r="1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</row>
    <row r="116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</row>
    <row r="117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</row>
    <row r="118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</row>
    <row r="119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</row>
    <row r="120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</row>
    <row r="12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</row>
    <row r="12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</row>
    <row r="123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</row>
    <row r="12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</row>
    <row r="1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</row>
    <row r="126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</row>
    <row r="127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</row>
    <row r="128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</row>
    <row r="129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</row>
    <row r="130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</row>
    <row r="13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</row>
    <row r="13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</row>
    <row r="133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</row>
    <row r="134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</row>
    <row r="13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</row>
    <row r="136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</row>
    <row r="137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</row>
    <row r="138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</row>
    <row r="139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</row>
    <row r="140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</row>
    <row r="14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</row>
    <row r="14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</row>
    <row r="143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</row>
    <row r="144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</row>
    <row r="14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</row>
    <row r="146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</row>
    <row r="147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</row>
    <row r="148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</row>
    <row r="149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</row>
    <row r="150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</row>
    <row r="15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</row>
    <row r="15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</row>
    <row r="153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</row>
    <row r="154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</row>
    <row r="15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</row>
    <row r="156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</row>
    <row r="157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</row>
    <row r="158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</row>
    <row r="159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</row>
    <row r="160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</row>
    <row r="16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</row>
    <row r="16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</row>
    <row r="163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</row>
    <row r="164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</row>
    <row r="16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</row>
    <row r="166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</row>
    <row r="167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</row>
    <row r="168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</row>
    <row r="169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</row>
    <row r="170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</row>
    <row r="17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</row>
    <row r="17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</row>
    <row r="173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</row>
    <row r="174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</row>
    <row r="1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</row>
    <row r="176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</row>
    <row r="177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</row>
    <row r="178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</row>
    <row r="179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</row>
    <row r="180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</row>
    <row r="18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</row>
    <row r="18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</row>
    <row r="183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</row>
    <row r="184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</row>
    <row r="18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</row>
    <row r="186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</row>
    <row r="187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</row>
    <row r="188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</row>
    <row r="189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</row>
    <row r="190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</row>
    <row r="19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</row>
    <row r="19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</row>
    <row r="193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</row>
    <row r="194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</row>
    <row r="19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</row>
    <row r="196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</row>
    <row r="197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</row>
    <row r="198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</row>
    <row r="199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</row>
    <row r="200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</row>
    <row r="20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</row>
    <row r="20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</row>
    <row r="203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</row>
    <row r="204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</row>
    <row r="20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</row>
    <row r="206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</row>
    <row r="207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</row>
    <row r="208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</row>
    <row r="209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</row>
    <row r="210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</row>
    <row r="21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</row>
    <row r="2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</row>
    <row r="213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</row>
    <row r="214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</row>
    <row r="2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</row>
    <row r="216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</row>
    <row r="217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</row>
    <row r="218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</row>
    <row r="219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</row>
    <row r="220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</row>
    <row r="22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</row>
    <row r="22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</row>
    <row r="223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</row>
    <row r="224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</row>
    <row r="2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</row>
    <row r="226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</row>
    <row r="227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</row>
    <row r="228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</row>
    <row r="229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</row>
    <row r="230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</row>
    <row r="23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</row>
    <row r="23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</row>
    <row r="233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</row>
    <row r="234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</row>
    <row r="23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</row>
    <row r="236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</row>
    <row r="237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</row>
    <row r="238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</row>
    <row r="239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</row>
    <row r="240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</row>
    <row r="24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</row>
    <row r="24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</row>
    <row r="243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</row>
    <row r="244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</row>
    <row r="246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</row>
    <row r="247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</row>
    <row r="248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</row>
    <row r="249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</row>
    <row r="250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</row>
    <row r="25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</row>
    <row r="25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</row>
    <row r="253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</row>
    <row r="25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</row>
    <row r="25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</row>
    <row r="256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</row>
    <row r="257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</row>
    <row r="258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</row>
    <row r="259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</row>
    <row r="260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</row>
    <row r="26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</row>
    <row r="26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</row>
    <row r="263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</row>
    <row r="264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</row>
    <row r="26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</row>
    <row r="266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</row>
    <row r="267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</row>
    <row r="268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</row>
    <row r="269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</row>
    <row r="270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</row>
    <row r="27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</row>
    <row r="27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</row>
    <row r="273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</row>
    <row r="274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</row>
    <row r="2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</row>
    <row r="276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</row>
    <row r="277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</row>
    <row r="278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</row>
    <row r="279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</row>
    <row r="280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</row>
    <row r="28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</row>
    <row r="28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</row>
    <row r="283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</row>
    <row r="284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</row>
    <row r="28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</row>
    <row r="286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</row>
    <row r="287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</row>
    <row r="288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</row>
    <row r="289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</row>
    <row r="290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</row>
    <row r="29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</row>
    <row r="29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</row>
    <row r="293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</row>
    <row r="294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</row>
    <row r="29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</row>
    <row r="296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</row>
    <row r="297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</row>
    <row r="298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</row>
    <row r="299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</row>
    <row r="300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</row>
    <row r="30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</row>
    <row r="30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</row>
    <row r="303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</row>
    <row r="304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</row>
    <row r="30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</row>
    <row r="306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</row>
    <row r="307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</row>
    <row r="308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</row>
    <row r="309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</row>
    <row r="310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</row>
    <row r="31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</row>
    <row r="31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</row>
    <row r="313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</row>
    <row r="314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</row>
    <row r="3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</row>
    <row r="316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</row>
    <row r="317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</row>
    <row r="318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</row>
    <row r="319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</row>
    <row r="320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</row>
    <row r="32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</row>
    <row r="32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</row>
    <row r="323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</row>
    <row r="324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</row>
    <row r="3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</row>
    <row r="326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</row>
    <row r="327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</row>
    <row r="328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</row>
    <row r="329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</row>
    <row r="330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</row>
    <row r="33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</row>
    <row r="33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</row>
    <row r="333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</row>
    <row r="334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</row>
    <row r="33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</row>
    <row r="336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</row>
    <row r="337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</row>
    <row r="338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</row>
    <row r="339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</row>
    <row r="340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</row>
    <row r="34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</row>
    <row r="34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</row>
    <row r="343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</row>
    <row r="344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</row>
    <row r="34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</row>
    <row r="346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</row>
    <row r="347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</row>
    <row r="348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</row>
    <row r="349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</row>
    <row r="350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</row>
    <row r="35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</row>
    <row r="35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</row>
    <row r="353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</row>
    <row r="354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</row>
    <row r="35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</row>
    <row r="356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</row>
    <row r="357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</row>
    <row r="358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</row>
    <row r="359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</row>
    <row r="360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</row>
    <row r="36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</row>
    <row r="36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</row>
    <row r="363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</row>
    <row r="364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</row>
    <row r="36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</row>
    <row r="366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</row>
    <row r="367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</row>
    <row r="368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</row>
    <row r="369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</row>
    <row r="370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</row>
    <row r="37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</row>
    <row r="37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</row>
    <row r="373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</row>
    <row r="374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</row>
    <row r="3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</row>
    <row r="376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</row>
    <row r="377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</row>
    <row r="378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</row>
    <row r="379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</row>
    <row r="380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</row>
    <row r="38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</row>
    <row r="38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</row>
    <row r="383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</row>
    <row r="384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</row>
    <row r="38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</row>
    <row r="386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</row>
    <row r="387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</row>
    <row r="388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</row>
    <row r="389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</row>
    <row r="390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</row>
    <row r="39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</row>
    <row r="39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</row>
    <row r="393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</row>
    <row r="394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</row>
    <row r="39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</row>
    <row r="396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</row>
    <row r="397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</row>
    <row r="398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</row>
    <row r="399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</row>
    <row r="400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</row>
    <row r="40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</row>
    <row r="40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</row>
    <row r="403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</row>
    <row r="404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</row>
    <row r="40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</row>
    <row r="406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</row>
    <row r="407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</row>
    <row r="408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</row>
    <row r="409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</row>
    <row r="410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</row>
    <row r="41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</row>
    <row r="41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</row>
    <row r="413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</row>
    <row r="414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</row>
    <row r="41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</row>
    <row r="416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</row>
    <row r="417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</row>
    <row r="418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</row>
    <row r="419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</row>
    <row r="420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</row>
    <row r="42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</row>
    <row r="42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</row>
    <row r="423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</row>
    <row r="424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</row>
    <row r="4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</row>
    <row r="426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</row>
    <row r="427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</row>
    <row r="428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</row>
    <row r="429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</row>
    <row r="430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</row>
    <row r="43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</row>
    <row r="43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</row>
    <row r="433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</row>
    <row r="434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</row>
    <row r="43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</row>
    <row r="436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</row>
    <row r="437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</row>
    <row r="438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</row>
    <row r="439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</row>
    <row r="440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</row>
    <row r="44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</row>
    <row r="44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</row>
    <row r="443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</row>
    <row r="444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</row>
    <row r="44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</row>
    <row r="446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</row>
    <row r="447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</row>
    <row r="448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</row>
    <row r="449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</row>
    <row r="450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</row>
    <row r="45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</row>
    <row r="45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</row>
    <row r="453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</row>
    <row r="454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</row>
    <row r="45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</row>
    <row r="456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</row>
    <row r="457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</row>
    <row r="458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</row>
    <row r="459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</row>
    <row r="460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</row>
    <row r="46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</row>
    <row r="46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</row>
    <row r="463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</row>
    <row r="464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</row>
    <row r="46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</row>
    <row r="466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</row>
    <row r="467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</row>
    <row r="468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</row>
    <row r="469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</row>
    <row r="470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</row>
    <row r="47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</row>
    <row r="47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</row>
    <row r="473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</row>
    <row r="474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</row>
    <row r="4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</row>
    <row r="476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</row>
    <row r="477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</row>
    <row r="478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</row>
    <row r="479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</row>
    <row r="480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</row>
    <row r="48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</row>
    <row r="48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</row>
    <row r="483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</row>
    <row r="484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</row>
    <row r="48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</row>
    <row r="486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</row>
    <row r="487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</row>
    <row r="488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</row>
    <row r="489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</row>
    <row r="490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</row>
    <row r="49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</row>
    <row r="49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</row>
    <row r="493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</row>
    <row r="494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</row>
    <row r="49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</row>
    <row r="496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</row>
    <row r="497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</row>
    <row r="498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</row>
    <row r="499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</row>
    <row r="500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</row>
    <row r="50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</row>
    <row r="50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</row>
    <row r="503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</row>
    <row r="504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</row>
    <row r="50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</row>
    <row r="506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</row>
    <row r="507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</row>
    <row r="508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</row>
    <row r="509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</row>
    <row r="510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</row>
    <row r="51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</row>
    <row r="51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</row>
    <row r="513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</row>
    <row r="514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</row>
    <row r="51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</row>
    <row r="516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</row>
    <row r="517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</row>
    <row r="518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</row>
    <row r="519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</row>
    <row r="520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</row>
    <row r="52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</row>
    <row r="52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</row>
    <row r="523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</row>
    <row r="524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</row>
    <row r="5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</row>
    <row r="526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</row>
    <row r="527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</row>
    <row r="528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</row>
    <row r="529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</row>
    <row r="530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</row>
    <row r="53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</row>
    <row r="53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</row>
    <row r="533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</row>
    <row r="534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</row>
    <row r="53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</row>
    <row r="536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</row>
    <row r="537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</row>
    <row r="538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</row>
    <row r="539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</row>
    <row r="540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</row>
    <row r="54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</row>
    <row r="54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</row>
    <row r="543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</row>
    <row r="544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</row>
    <row r="54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</row>
    <row r="546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</row>
    <row r="547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</row>
    <row r="548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</row>
    <row r="549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</row>
    <row r="550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</row>
    <row r="55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</row>
    <row r="55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</row>
    <row r="553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</row>
    <row r="554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</row>
    <row r="55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</row>
    <row r="556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</row>
    <row r="557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</row>
    <row r="558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</row>
    <row r="559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</row>
    <row r="560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</row>
    <row r="56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</row>
    <row r="56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</row>
    <row r="563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</row>
    <row r="564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</row>
    <row r="56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</row>
    <row r="566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</row>
    <row r="567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</row>
    <row r="568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</row>
    <row r="569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</row>
    <row r="570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</row>
    <row r="57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</row>
    <row r="57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</row>
    <row r="573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</row>
    <row r="574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</row>
    <row r="57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</row>
    <row r="576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</row>
    <row r="577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</row>
    <row r="578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</row>
    <row r="579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</row>
    <row r="580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</row>
    <row r="58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</row>
    <row r="58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</row>
    <row r="583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</row>
    <row r="584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</row>
    <row r="58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</row>
    <row r="586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</row>
    <row r="587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</row>
    <row r="588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</row>
    <row r="589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</row>
    <row r="590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</row>
    <row r="59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</row>
    <row r="59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</row>
    <row r="593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</row>
    <row r="594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</row>
    <row r="59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</row>
    <row r="596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</row>
    <row r="597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</row>
    <row r="598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</row>
    <row r="599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</row>
    <row r="600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</row>
    <row r="60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</row>
    <row r="60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</row>
    <row r="603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</row>
    <row r="604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</row>
    <row r="60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</row>
    <row r="606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</row>
    <row r="607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</row>
    <row r="608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</row>
    <row r="609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</row>
    <row r="610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</row>
    <row r="61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</row>
    <row r="61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</row>
    <row r="613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</row>
    <row r="614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</row>
    <row r="61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</row>
    <row r="616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</row>
    <row r="617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</row>
    <row r="618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</row>
    <row r="619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</row>
    <row r="620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</row>
    <row r="62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</row>
    <row r="62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</row>
    <row r="623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</row>
    <row r="624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</row>
    <row r="6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</row>
    <row r="626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</row>
    <row r="627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</row>
    <row r="628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</row>
    <row r="629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</row>
    <row r="630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</row>
    <row r="63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</row>
    <row r="63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</row>
    <row r="633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</row>
    <row r="634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</row>
    <row r="63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</row>
    <row r="636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</row>
    <row r="637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</row>
    <row r="638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</row>
    <row r="639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</row>
    <row r="640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</row>
    <row r="64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</row>
    <row r="64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</row>
    <row r="643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</row>
    <row r="644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</row>
    <row r="64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</row>
    <row r="646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</row>
    <row r="647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</row>
    <row r="648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</row>
    <row r="649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</row>
    <row r="650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</row>
    <row r="65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</row>
    <row r="65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</row>
    <row r="653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</row>
    <row r="654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</row>
    <row r="65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</row>
    <row r="656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</row>
    <row r="657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</row>
    <row r="658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</row>
    <row r="659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</row>
    <row r="660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</row>
    <row r="66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</row>
    <row r="66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</row>
    <row r="663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</row>
    <row r="664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</row>
    <row r="66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</row>
    <row r="666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</row>
    <row r="667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</row>
    <row r="668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</row>
    <row r="669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</row>
    <row r="670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</row>
    <row r="67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</row>
    <row r="67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</row>
    <row r="673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</row>
    <row r="674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</row>
    <row r="67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</row>
    <row r="676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</row>
    <row r="677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</row>
    <row r="678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</row>
    <row r="679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</row>
    <row r="680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</row>
    <row r="68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</row>
    <row r="68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</row>
    <row r="683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</row>
    <row r="684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</row>
    <row r="68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</row>
    <row r="686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</row>
    <row r="687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</row>
    <row r="688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</row>
    <row r="689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</row>
    <row r="690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</row>
    <row r="69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</row>
    <row r="69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</row>
    <row r="693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</row>
    <row r="694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</row>
    <row r="69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</row>
    <row r="696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</row>
    <row r="697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</row>
    <row r="698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</row>
    <row r="699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</row>
    <row r="700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</row>
    <row r="70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</row>
    <row r="70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</row>
    <row r="703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</row>
    <row r="704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</row>
    <row r="70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</row>
    <row r="706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</row>
    <row r="707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</row>
    <row r="708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</row>
    <row r="709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</row>
    <row r="710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</row>
    <row r="71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</row>
    <row r="71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</row>
    <row r="713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</row>
    <row r="714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</row>
    <row r="71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</row>
    <row r="716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</row>
    <row r="717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</row>
    <row r="718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</row>
    <row r="719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</row>
    <row r="720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</row>
    <row r="72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</row>
    <row r="72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</row>
    <row r="723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</row>
    <row r="724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</row>
    <row r="7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</row>
    <row r="726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</row>
    <row r="727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</row>
    <row r="728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</row>
    <row r="729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</row>
    <row r="730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</row>
    <row r="73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</row>
    <row r="73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</row>
    <row r="733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</row>
    <row r="734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</row>
    <row r="73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</row>
    <row r="736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</row>
    <row r="737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</row>
    <row r="738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</row>
    <row r="739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</row>
    <row r="740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</row>
    <row r="74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</row>
    <row r="74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</row>
    <row r="743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</row>
    <row r="744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</row>
    <row r="74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</row>
    <row r="746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</row>
    <row r="747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</row>
    <row r="748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</row>
    <row r="749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</row>
    <row r="750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</row>
    <row r="75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</row>
    <row r="75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</row>
    <row r="753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</row>
    <row r="754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</row>
    <row r="75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</row>
    <row r="756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</row>
    <row r="757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</row>
    <row r="758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</row>
    <row r="759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</row>
    <row r="760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</row>
    <row r="76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</row>
    <row r="76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</row>
    <row r="763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</row>
    <row r="764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</row>
    <row r="76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</row>
    <row r="766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</row>
    <row r="767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</row>
    <row r="768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</row>
    <row r="769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</row>
    <row r="770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</row>
    <row r="77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</row>
    <row r="77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</row>
    <row r="773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</row>
    <row r="774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</row>
    <row r="77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</row>
    <row r="776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</row>
    <row r="777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</row>
    <row r="778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</row>
    <row r="779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</row>
    <row r="780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</row>
    <row r="78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</row>
    <row r="78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</row>
    <row r="783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</row>
    <row r="784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</row>
    <row r="78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</row>
    <row r="786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</row>
    <row r="787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</row>
    <row r="788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</row>
    <row r="789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</row>
    <row r="790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</row>
    <row r="79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</row>
    <row r="79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</row>
    <row r="793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</row>
    <row r="794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</row>
    <row r="79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</row>
    <row r="796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</row>
    <row r="797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</row>
    <row r="798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</row>
    <row r="799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</row>
    <row r="800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</row>
    <row r="80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</row>
    <row r="80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</row>
    <row r="803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</row>
    <row r="804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</row>
    <row r="80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</row>
    <row r="806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</row>
    <row r="807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</row>
    <row r="808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</row>
    <row r="809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</row>
    <row r="810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</row>
    <row r="81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</row>
    <row r="81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</row>
    <row r="813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</row>
    <row r="814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</row>
    <row r="81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</row>
    <row r="816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</row>
    <row r="817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</row>
    <row r="818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</row>
    <row r="819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</row>
    <row r="820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</row>
    <row r="82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</row>
    <row r="82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</row>
    <row r="823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</row>
    <row r="824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</row>
    <row r="8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</row>
    <row r="826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</row>
    <row r="827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</row>
    <row r="828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</row>
    <row r="829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</row>
    <row r="830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</row>
    <row r="83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</row>
    <row r="83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</row>
    <row r="833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</row>
    <row r="834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</row>
    <row r="83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</row>
    <row r="836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</row>
    <row r="837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</row>
    <row r="838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</row>
    <row r="839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</row>
    <row r="840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</row>
    <row r="84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</row>
    <row r="84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</row>
    <row r="843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</row>
    <row r="844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</row>
    <row r="84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</row>
    <row r="846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</row>
    <row r="847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</row>
    <row r="848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</row>
    <row r="849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</row>
    <row r="850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</row>
    <row r="85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</row>
    <row r="85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</row>
    <row r="853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</row>
    <row r="854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</row>
    <row r="85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</row>
    <row r="856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</row>
    <row r="857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</row>
    <row r="858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</row>
    <row r="859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</row>
    <row r="860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</row>
    <row r="86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</row>
    <row r="86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</row>
    <row r="863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</row>
    <row r="864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</row>
    <row r="86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</row>
    <row r="866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</row>
    <row r="867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</row>
    <row r="868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</row>
    <row r="869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</row>
    <row r="870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</row>
    <row r="87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</row>
    <row r="87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</row>
    <row r="873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</row>
    <row r="874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</row>
    <row r="87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</row>
    <row r="876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</row>
    <row r="877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</row>
    <row r="878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</row>
    <row r="879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</row>
    <row r="880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</row>
    <row r="88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</row>
    <row r="88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</row>
    <row r="883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</row>
    <row r="884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</row>
    <row r="88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</row>
    <row r="886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</row>
    <row r="887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</row>
    <row r="888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</row>
    <row r="889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</row>
    <row r="890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</row>
    <row r="89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</row>
    <row r="89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</row>
    <row r="893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</row>
    <row r="894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</row>
    <row r="89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</row>
    <row r="896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</row>
    <row r="897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</row>
    <row r="898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</row>
    <row r="899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</row>
    <row r="900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</row>
    <row r="90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</row>
    <row r="90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</row>
    <row r="903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</row>
    <row r="904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</row>
    <row r="90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</row>
    <row r="906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</row>
    <row r="907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</row>
    <row r="908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</row>
    <row r="909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</row>
    <row r="910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</row>
    <row r="91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</row>
    <row r="91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</row>
    <row r="913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</row>
    <row r="914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</row>
    <row r="91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</row>
    <row r="916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</row>
    <row r="917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</row>
    <row r="918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</row>
    <row r="919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</row>
    <row r="920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</row>
    <row r="92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</row>
    <row r="92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</row>
    <row r="923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</row>
    <row r="924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</row>
    <row r="9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</row>
    <row r="926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</row>
    <row r="927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</row>
    <row r="928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</row>
    <row r="929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</row>
    <row r="930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</row>
    <row r="93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</row>
    <row r="93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</row>
    <row r="933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</row>
    <row r="934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</row>
    <row r="93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</row>
    <row r="936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</row>
    <row r="937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</row>
    <row r="938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</row>
    <row r="939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</row>
    <row r="940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</row>
    <row r="94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</row>
    <row r="94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</row>
    <row r="943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</row>
    <row r="944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</row>
    <row r="94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</row>
    <row r="946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</row>
    <row r="947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</row>
    <row r="948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</row>
    <row r="949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</row>
    <row r="950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</row>
    <row r="95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</row>
    <row r="95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</row>
    <row r="953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</row>
    <row r="954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</row>
    <row r="95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</row>
    <row r="956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</row>
    <row r="957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</row>
    <row r="958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</row>
    <row r="959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</row>
    <row r="960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</row>
    <row r="96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</row>
    <row r="96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</row>
    <row r="963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</row>
    <row r="964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</row>
    <row r="96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</row>
    <row r="966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</row>
    <row r="967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</row>
    <row r="968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</row>
    <row r="969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</row>
    <row r="970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</row>
    <row r="97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</row>
    <row r="97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</row>
    <row r="973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</row>
    <row r="974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</row>
    <row r="97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</row>
    <row r="976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</row>
    <row r="977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</row>
    <row r="978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</row>
    <row r="979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</row>
    <row r="980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</row>
    <row r="98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</row>
    <row r="98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</row>
    <row r="983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</row>
    <row r="984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</row>
    <row r="98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</row>
    <row r="986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</row>
    <row r="987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</row>
    <row r="988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</row>
    <row r="989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</row>
    <row r="990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</row>
    <row r="99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</row>
    <row r="992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</row>
    <row r="993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</row>
    <row r="994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</row>
    <row r="99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</row>
    <row r="996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</row>
    <row r="997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</row>
    <row r="998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</row>
    <row r="999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</row>
    <row r="1000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</row>
  </sheetData>
  <autoFilter ref="$A$2:$F$105">
    <sortState ref="A2:F105">
      <sortCondition ref="A2:A105"/>
      <sortCondition descending="1" ref="F2:F105"/>
      <sortCondition ref="E2:E105"/>
    </sortState>
  </autoFilter>
  <mergeCells count="3">
    <mergeCell ref="A1:B1"/>
    <mergeCell ref="C1:F1"/>
    <mergeCell ref="I1:K1"/>
  </mergeCells>
  <conditionalFormatting sqref="J2">
    <cfRule type="cellIs" dxfId="0" priority="1" operator="equal">
      <formula>"DUPLICATES FOUND"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  <outlinePr summaryBelow="0" summaryRight="0"/>
  </sheetPr>
  <sheetViews>
    <sheetView workbookViewId="0"/>
  </sheetViews>
  <sheetFormatPr customHeight="1" defaultColWidth="14.43" defaultRowHeight="15.75"/>
  <cols>
    <col customWidth="1" min="1" max="1" width="12.43"/>
  </cols>
  <sheetData>
    <row r="1">
      <c r="A1" s="84" t="s">
        <v>57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>
      <c r="A2" s="85" t="s">
        <v>58</v>
      </c>
      <c r="B2" s="85" t="s">
        <v>59</v>
      </c>
      <c r="C2" s="85" t="s">
        <v>54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>
      <c r="A3" s="86">
        <v>365.0</v>
      </c>
      <c r="B3" s="87" t="s">
        <v>60</v>
      </c>
      <c r="C3" s="88" t="s">
        <v>61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>
      <c r="A4" s="89">
        <v>180.0</v>
      </c>
      <c r="B4" s="87" t="s">
        <v>60</v>
      </c>
      <c r="C4" s="86" t="s">
        <v>62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>
      <c r="A5" s="86">
        <v>90.0</v>
      </c>
      <c r="B5" s="87" t="s">
        <v>60</v>
      </c>
      <c r="C5" s="86" t="s">
        <v>63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>
      <c r="A6" s="86">
        <v>0.0</v>
      </c>
      <c r="B6" s="87" t="s">
        <v>60</v>
      </c>
      <c r="C6" s="86" t="s">
        <v>64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>
      <c r="A7" s="62"/>
      <c r="B7" s="62"/>
      <c r="C7" s="62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>
      <c r="A9" s="90" t="s">
        <v>65</v>
      </c>
      <c r="B9" s="91"/>
      <c r="C9" s="92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>
      <c r="A10" s="93" t="str">
        <f>AVERAGE('Data Calculator - June'!D3:D1007)</f>
        <v>#DIV/0!</v>
      </c>
      <c r="B10" s="94" t="s">
        <v>66</v>
      </c>
      <c r="C10" s="9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>
      <c r="A11" s="76"/>
      <c r="B11" s="9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>
      <c r="A12" s="62"/>
      <c r="B12" s="62"/>
      <c r="C12" s="62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>
      <c r="A13" s="97" t="s">
        <v>74</v>
      </c>
      <c r="B13" s="91"/>
      <c r="C13" s="9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>
      <c r="A14" s="98" t="s">
        <v>68</v>
      </c>
      <c r="B14" s="99"/>
      <c r="C14" s="95">
        <f>COUNTIF('Data Calculator - June'!F3:F1007,"Long Stayer")</f>
        <v>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>
      <c r="A15" s="100" t="s">
        <v>69</v>
      </c>
      <c r="B15" s="101"/>
      <c r="C15" s="102" t="str">
        <f>COUNTIF('Data Calculator - June'!F3:F1007,"Long Stayer")/C16</f>
        <v>#DIV/0!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>
      <c r="A16" s="103" t="s">
        <v>70</v>
      </c>
      <c r="B16" s="104"/>
      <c r="C16" s="95">
        <f>COUNTA('Data Calculator - June'!A3:A1007)</f>
        <v>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>
      <c r="A17" s="76"/>
      <c r="B17" s="9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>
      <c r="A18" s="105" t="s">
        <v>54</v>
      </c>
      <c r="B18" s="106" t="s">
        <v>71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>
      <c r="A19" s="86" t="str">
        <f>$C$3</f>
        <v>More than 12 months</v>
      </c>
      <c r="B19" s="86">
        <f>COUNTIF('Data Calculator - June'!E3:E1007,$A$19)</f>
        <v>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>
      <c r="A20" s="86" t="str">
        <f>$C$4</f>
        <v>6-12 months</v>
      </c>
      <c r="B20" s="86">
        <f>COUNTIF('Data Calculator - June'!E3:E1007,$A$20)</f>
        <v>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>
      <c r="A21" s="86" t="str">
        <f>$C$5</f>
        <v>3-6 months</v>
      </c>
      <c r="B21" s="86">
        <f>COUNTIF('Data Calculator - June'!E3:E1007,$A$21)</f>
        <v>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>
      <c r="A22" s="86" t="str">
        <f>$C$6</f>
        <v>0-3 months</v>
      </c>
      <c r="B22" s="86">
        <f>COUNTIF('Data Calculator - June'!E3:E1007,$A$22)</f>
        <v>0</v>
      </c>
      <c r="C22" s="56"/>
      <c r="D22" s="56"/>
      <c r="E22" s="77"/>
      <c r="F22" s="7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>
      <c r="A23" s="62"/>
      <c r="B23" s="62"/>
      <c r="C23" s="56"/>
      <c r="D23" s="56"/>
      <c r="E23" s="77"/>
      <c r="F23" s="77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>
      <c r="A24" s="56"/>
      <c r="B24" s="56"/>
      <c r="C24" s="56"/>
      <c r="D24" s="56"/>
      <c r="E24" s="77"/>
      <c r="F24" s="77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>
      <c r="A25" s="56"/>
      <c r="B25" s="56"/>
      <c r="C25" s="56"/>
      <c r="D25" s="56"/>
      <c r="E25" s="77"/>
      <c r="F25" s="77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>
      <c r="A26" s="56"/>
      <c r="B26" s="56"/>
      <c r="C26" s="56"/>
      <c r="D26" s="56"/>
      <c r="E26" s="77"/>
      <c r="F26" s="77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>
      <c r="A27" s="76"/>
      <c r="B27" s="96"/>
      <c r="C27" s="56"/>
      <c r="D27" s="56"/>
      <c r="E27" s="77"/>
      <c r="F27" s="7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>
      <c r="A28" s="76"/>
      <c r="B28" s="96"/>
      <c r="C28" s="56"/>
      <c r="D28" s="56"/>
      <c r="E28" s="77"/>
      <c r="F28" s="7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>
      <c r="A29" s="76"/>
      <c r="B29" s="96"/>
      <c r="C29" s="56"/>
      <c r="D29" s="56"/>
      <c r="E29" s="77"/>
      <c r="F29" s="7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>
      <c r="A30" s="76"/>
      <c r="B30" s="96"/>
      <c r="C30" s="56"/>
      <c r="D30" s="56"/>
      <c r="E30" s="77"/>
      <c r="F30" s="7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>
      <c r="A31" s="76"/>
      <c r="B31" s="96"/>
      <c r="C31" s="56"/>
      <c r="D31" s="56"/>
      <c r="E31" s="77"/>
      <c r="F31" s="77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>
      <c r="A32" s="76"/>
      <c r="B32" s="96"/>
      <c r="C32" s="56"/>
      <c r="D32" s="56"/>
      <c r="E32" s="77"/>
      <c r="F32" s="77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>
      <c r="A33" s="76"/>
      <c r="B33" s="96"/>
      <c r="C33" s="56"/>
      <c r="D33" s="56"/>
      <c r="E33" s="77"/>
      <c r="F33" s="77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>
      <c r="A34" s="76"/>
      <c r="B34" s="96"/>
      <c r="C34" s="56"/>
      <c r="D34" s="56"/>
      <c r="E34" s="77"/>
      <c r="F34" s="77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>
      <c r="A35" s="76"/>
      <c r="B35" s="96"/>
      <c r="C35" s="56"/>
      <c r="D35" s="56"/>
      <c r="E35" s="77"/>
      <c r="F35" s="77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>
      <c r="A36" s="76"/>
      <c r="B36" s="96"/>
      <c r="C36" s="56"/>
      <c r="D36" s="56"/>
      <c r="E36" s="77"/>
      <c r="F36" s="77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>
      <c r="A37" s="76"/>
      <c r="B37" s="96"/>
      <c r="C37" s="56"/>
      <c r="D37" s="56"/>
      <c r="E37" s="77"/>
      <c r="F37" s="77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>
      <c r="A38" s="76"/>
      <c r="B38" s="96"/>
      <c r="C38" s="56"/>
      <c r="D38" s="56"/>
      <c r="E38" s="77"/>
      <c r="F38" s="77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>
      <c r="A39" s="76"/>
      <c r="B39" s="96"/>
      <c r="C39" s="56"/>
      <c r="D39" s="56"/>
      <c r="E39" s="77"/>
      <c r="F39" s="77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>
      <c r="A40" s="76"/>
      <c r="B40" s="96"/>
      <c r="C40" s="56"/>
      <c r="D40" s="56"/>
      <c r="E40" s="77"/>
      <c r="F40" s="77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>
      <c r="A41" s="76"/>
      <c r="B41" s="96"/>
      <c r="C41" s="56"/>
      <c r="D41" s="56"/>
      <c r="E41" s="77"/>
      <c r="F41" s="77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>
      <c r="A42" s="76"/>
      <c r="B42" s="96"/>
      <c r="C42" s="56"/>
      <c r="D42" s="56"/>
      <c r="E42" s="77"/>
      <c r="F42" s="77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>
      <c r="A43" s="76"/>
      <c r="B43" s="96"/>
      <c r="C43" s="56"/>
      <c r="D43" s="56"/>
      <c r="E43" s="77"/>
      <c r="F43" s="77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>
      <c r="A44" s="76"/>
      <c r="B44" s="96"/>
      <c r="C44" s="56"/>
      <c r="D44" s="56"/>
      <c r="E44" s="77"/>
      <c r="F44" s="77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>
      <c r="A45" s="56"/>
      <c r="B45" s="56"/>
      <c r="C45" s="56"/>
      <c r="D45" s="56"/>
      <c r="E45" s="77"/>
      <c r="F45" s="77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>
      <c r="A46" s="56"/>
      <c r="B46" s="56"/>
      <c r="C46" s="56"/>
      <c r="D46" s="56"/>
      <c r="E46" s="77"/>
      <c r="F46" s="77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  <row r="1001">
      <c r="A1001" s="56"/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</row>
    <row r="1002">
      <c r="A1002" s="56"/>
      <c r="B1002" s="56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</row>
    <row r="1003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</row>
    <row r="1004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</row>
    <row r="1005">
      <c r="A1005" s="56"/>
      <c r="B1005" s="56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</row>
    <row r="1006"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</row>
    <row r="1007"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</row>
  </sheetData>
  <mergeCells count="3">
    <mergeCell ref="A1:C1"/>
    <mergeCell ref="A9:C9"/>
    <mergeCell ref="A13:C13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75"/>
  <cols>
    <col customWidth="1" min="2" max="2" width="17.0"/>
    <col customWidth="1" min="4" max="4" width="13.29"/>
    <col customWidth="1" min="5" max="5" width="15.71"/>
    <col customWidth="1" min="6" max="6" width="18.71"/>
    <col customWidth="1" min="7" max="7" width="8.43"/>
    <col customWidth="1" min="8" max="8" width="8.57"/>
    <col customWidth="1" min="9" max="9" width="25.14"/>
    <col customWidth="1" min="10" max="10" width="22.0"/>
    <col customWidth="1" min="11" max="11" width="26.29"/>
  </cols>
  <sheetData>
    <row r="1" ht="56.25" customHeight="1">
      <c r="A1" s="60" t="s">
        <v>47</v>
      </c>
      <c r="C1" s="61" t="s">
        <v>75</v>
      </c>
      <c r="G1" s="56"/>
      <c r="H1" s="62"/>
      <c r="I1" s="63" t="s">
        <v>49</v>
      </c>
      <c r="L1" s="56"/>
      <c r="M1" s="56"/>
      <c r="N1" s="56"/>
      <c r="O1" s="56"/>
      <c r="P1" s="56"/>
      <c r="Q1" s="56"/>
      <c r="R1" s="56"/>
      <c r="S1" s="56"/>
    </row>
    <row r="2">
      <c r="A2" s="64" t="s">
        <v>50</v>
      </c>
      <c r="B2" s="64" t="s">
        <v>51</v>
      </c>
      <c r="C2" s="65" t="s">
        <v>52</v>
      </c>
      <c r="D2" s="65" t="s">
        <v>53</v>
      </c>
      <c r="E2" s="66" t="s">
        <v>54</v>
      </c>
      <c r="F2" s="66" t="s">
        <v>73</v>
      </c>
      <c r="G2" s="56"/>
      <c r="H2" s="62"/>
      <c r="I2" s="67" t="s">
        <v>56</v>
      </c>
      <c r="J2" s="68" t="str">
        <f>IFERROR(__xludf.DUMMYFUNCTION("IF(COUNTA(A3:A1000)-COUNTUNIQUE(A3:A1000)&lt;&gt;0,""DUPLICATES FOUND"",""No duplicates"")"),"No duplicates")</f>
        <v>No duplicates</v>
      </c>
      <c r="K2" s="69" t="str">
        <f>IF(J2="DUPLICATES FOUND","Check for duplicate HMIS ID's in Column A","")</f>
        <v/>
      </c>
      <c r="L2" s="56"/>
      <c r="M2" s="56"/>
      <c r="N2" s="56"/>
      <c r="O2" s="56"/>
      <c r="P2" s="56"/>
      <c r="Q2" s="56"/>
      <c r="R2" s="56"/>
      <c r="S2" s="56"/>
    </row>
    <row r="3">
      <c r="A3" s="107"/>
      <c r="B3" s="108"/>
      <c r="C3" s="72">
        <f t="shared" ref="C3:C105" si="1">TODAY()</f>
        <v>44358</v>
      </c>
      <c r="D3" s="56" t="str">
        <f t="shared" ref="D3:D105" si="2">IF(B3&lt;&gt;"",DATEDIF(B3,C3,"d"),"")</f>
        <v/>
      </c>
      <c r="E3" s="56" t="str">
        <f>IF(B3&lt;&gt;"",IF(D3&gt;='Data Results - May'!$A$3,'Data Results - May'!$C$3,IF(D3&gt;='Data Results - May'!$A$4,'Data Results - May'!$C$4,IF(D3&gt;='Data Results - May'!$A$5,'Data Results - May'!$C$5,IF(D3&gt;='Data Results - May'!$A$6,'Data Results - May'!$C$6,"")))),"")</f>
        <v/>
      </c>
      <c r="F3" s="56" t="str">
        <f t="shared" ref="F3:F105" si="3">IF(B3&lt;&gt;"",IF(D3&gt;=180,"Long Stayer",""),"")</f>
        <v/>
      </c>
      <c r="G3" s="56"/>
      <c r="H3" s="62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>
      <c r="A4" s="107"/>
      <c r="B4" s="109"/>
      <c r="C4" s="72">
        <f t="shared" si="1"/>
        <v>44358</v>
      </c>
      <c r="D4" s="56" t="str">
        <f t="shared" si="2"/>
        <v/>
      </c>
      <c r="E4" s="56" t="str">
        <f>IF(B4&lt;&gt;"",IF(D4&gt;='Data Results - May'!$A$3,'Data Results - May'!$C$3,IF(D4&gt;='Data Results - May'!$A$4,'Data Results - May'!$C$4,IF(D4&gt;='Data Results - May'!$A$5,'Data Results - May'!$C$5,IF(D4&gt;='Data Results - May'!$A$6,'Data Results - May'!$C$6,"")))),"")</f>
        <v/>
      </c>
      <c r="F4" s="56" t="str">
        <f t="shared" si="3"/>
        <v/>
      </c>
      <c r="G4" s="56"/>
      <c r="H4" s="62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>
      <c r="A5" s="107"/>
      <c r="B5" s="108"/>
      <c r="C5" s="72">
        <f t="shared" si="1"/>
        <v>44358</v>
      </c>
      <c r="D5" s="56" t="str">
        <f t="shared" si="2"/>
        <v/>
      </c>
      <c r="E5" s="56" t="str">
        <f>IF(B5&lt;&gt;"",IF(D5&gt;='Data Results - May'!$A$3,'Data Results - May'!$C$3,IF(D5&gt;='Data Results - May'!$A$4,'Data Results - May'!$C$4,IF(D5&gt;='Data Results - May'!$A$5,'Data Results - May'!$C$5,IF(D5&gt;='Data Results - May'!$A$6,'Data Results - May'!$C$6,"")))),"")</f>
        <v/>
      </c>
      <c r="F5" s="56" t="str">
        <f t="shared" si="3"/>
        <v/>
      </c>
      <c r="G5" s="56"/>
      <c r="H5" s="62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>
      <c r="A6" s="107"/>
      <c r="B6" s="108"/>
      <c r="C6" s="72">
        <f t="shared" si="1"/>
        <v>44358</v>
      </c>
      <c r="D6" s="56" t="str">
        <f t="shared" si="2"/>
        <v/>
      </c>
      <c r="E6" s="56" t="str">
        <f>IF(B6&lt;&gt;"",IF(D6&gt;='Data Results - May'!$A$3,'Data Results - May'!$C$3,IF(D6&gt;='Data Results - May'!$A$4,'Data Results - May'!$C$4,IF(D6&gt;='Data Results - May'!$A$5,'Data Results - May'!$C$5,IF(D6&gt;='Data Results - May'!$A$6,'Data Results - May'!$C$6,"")))),"")</f>
        <v/>
      </c>
      <c r="F6" s="56" t="str">
        <f t="shared" si="3"/>
        <v/>
      </c>
      <c r="G6" s="56"/>
      <c r="H6" s="62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>
      <c r="A7" s="107"/>
      <c r="B7" s="108"/>
      <c r="C7" s="72">
        <f t="shared" si="1"/>
        <v>44358</v>
      </c>
      <c r="D7" s="56" t="str">
        <f t="shared" si="2"/>
        <v/>
      </c>
      <c r="E7" s="56" t="str">
        <f>IF(B7&lt;&gt;"",IF(D7&gt;='Data Results - May'!$A$3,'Data Results - May'!$C$3,IF(D7&gt;='Data Results - May'!$A$4,'Data Results - May'!$C$4,IF(D7&gt;='Data Results - May'!$A$5,'Data Results - May'!$C$5,IF(D7&gt;='Data Results - May'!$A$6,'Data Results - May'!$C$6,"")))),"")</f>
        <v/>
      </c>
      <c r="F7" s="56" t="str">
        <f t="shared" si="3"/>
        <v/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>
      <c r="A8" s="107"/>
      <c r="B8" s="108"/>
      <c r="C8" s="72">
        <f t="shared" si="1"/>
        <v>44358</v>
      </c>
      <c r="D8" s="56" t="str">
        <f t="shared" si="2"/>
        <v/>
      </c>
      <c r="E8" s="56" t="str">
        <f>IF(B8&lt;&gt;"",IF(D8&gt;='Data Results - May'!$A$3,'Data Results - May'!$C$3,IF(D8&gt;='Data Results - May'!$A$4,'Data Results - May'!$C$4,IF(D8&gt;='Data Results - May'!$A$5,'Data Results - May'!$C$5,IF(D8&gt;='Data Results - May'!$A$6,'Data Results - May'!$C$6,"")))),"")</f>
        <v/>
      </c>
      <c r="F8" s="56" t="str">
        <f t="shared" si="3"/>
        <v/>
      </c>
      <c r="G8" s="56"/>
      <c r="H8" s="62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>
      <c r="A9" s="107"/>
      <c r="B9" s="108"/>
      <c r="C9" s="72">
        <f t="shared" si="1"/>
        <v>44358</v>
      </c>
      <c r="D9" s="56" t="str">
        <f t="shared" si="2"/>
        <v/>
      </c>
      <c r="E9" s="56" t="str">
        <f>IF(B9&lt;&gt;"",IF(D9&gt;='Data Results - May'!$A$3,'Data Results - May'!$C$3,IF(D9&gt;='Data Results - May'!$A$4,'Data Results - May'!$C$4,IF(D9&gt;='Data Results - May'!$A$5,'Data Results - May'!$C$5,IF(D9&gt;='Data Results - May'!$A$6,'Data Results - May'!$C$6,"")))),"")</f>
        <v/>
      </c>
      <c r="F9" s="56" t="str">
        <f t="shared" si="3"/>
        <v/>
      </c>
      <c r="G9" s="56"/>
      <c r="H9" s="7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>
      <c r="A10" s="107"/>
      <c r="B10" s="108"/>
      <c r="C10" s="72">
        <f t="shared" si="1"/>
        <v>44358</v>
      </c>
      <c r="D10" s="56" t="str">
        <f t="shared" si="2"/>
        <v/>
      </c>
      <c r="E10" s="56" t="str">
        <f>IF(B10&lt;&gt;"",IF(D10&gt;='Data Results - May'!$A$3,'Data Results - May'!$C$3,IF(D10&gt;='Data Results - May'!$A$4,'Data Results - May'!$C$4,IF(D10&gt;='Data Results - May'!$A$5,'Data Results - May'!$C$5,IF(D10&gt;='Data Results - May'!$A$6,'Data Results - May'!$C$6,"")))),"")</f>
        <v/>
      </c>
      <c r="F10" s="56" t="str">
        <f t="shared" si="3"/>
        <v/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>
      <c r="A11" s="56"/>
      <c r="B11" s="96"/>
      <c r="C11" s="72">
        <f t="shared" si="1"/>
        <v>44358</v>
      </c>
      <c r="D11" s="56" t="str">
        <f t="shared" si="2"/>
        <v/>
      </c>
      <c r="E11" s="56" t="str">
        <f>IF(B11&lt;&gt;"",IF(D11&gt;='Data Results - May'!$A$3,'Data Results - May'!$C$3,IF(D11&gt;='Data Results - May'!$A$4,'Data Results - May'!$C$4,IF(D11&gt;='Data Results - May'!$A$5,'Data Results - May'!$C$5,IF(D11&gt;='Data Results - May'!$A$6,'Data Results - May'!$C$6,"")))),"")</f>
        <v/>
      </c>
      <c r="F11" s="56" t="str">
        <f t="shared" si="3"/>
        <v/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>
      <c r="A12" s="56"/>
      <c r="B12" s="96"/>
      <c r="C12" s="72">
        <f t="shared" si="1"/>
        <v>44358</v>
      </c>
      <c r="D12" s="56" t="str">
        <f t="shared" si="2"/>
        <v/>
      </c>
      <c r="E12" s="56" t="str">
        <f>IF(B12&lt;&gt;"",IF(D12&gt;='Data Results - May'!$A$3,'Data Results - May'!$C$3,IF(D12&gt;='Data Results - May'!$A$4,'Data Results - May'!$C$4,IF(D12&gt;='Data Results - May'!$A$5,'Data Results - May'!$C$5,IF(D12&gt;='Data Results - May'!$A$6,'Data Results - May'!$C$6,"")))),"")</f>
        <v/>
      </c>
      <c r="F12" s="56" t="str">
        <f t="shared" si="3"/>
        <v/>
      </c>
      <c r="G12" s="56"/>
      <c r="H12" s="62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>
      <c r="A13" s="56"/>
      <c r="B13" s="96"/>
      <c r="C13" s="72">
        <f t="shared" si="1"/>
        <v>44358</v>
      </c>
      <c r="D13" s="56" t="str">
        <f t="shared" si="2"/>
        <v/>
      </c>
      <c r="E13" s="56" t="str">
        <f>IF(B13&lt;&gt;"",IF(D13&gt;='Data Results - May'!$A$3,'Data Results - May'!$C$3,IF(D13&gt;='Data Results - May'!$A$4,'Data Results - May'!$C$4,IF(D13&gt;='Data Results - May'!$A$5,'Data Results - May'!$C$5,IF(D13&gt;='Data Results - May'!$A$6,'Data Results - May'!$C$6,"")))),"")</f>
        <v/>
      </c>
      <c r="F13" s="56" t="str">
        <f t="shared" si="3"/>
        <v/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>
      <c r="A14" s="107"/>
      <c r="B14" s="108"/>
      <c r="C14" s="72">
        <f t="shared" si="1"/>
        <v>44358</v>
      </c>
      <c r="D14" s="56" t="str">
        <f t="shared" si="2"/>
        <v/>
      </c>
      <c r="E14" s="56" t="str">
        <f>IF(B14&lt;&gt;"",IF(D14&gt;='Data Results - May'!$A$3,'Data Results - May'!$C$3,IF(D14&gt;='Data Results - May'!$A$4,'Data Results - May'!$C$4,IF(D14&gt;='Data Results - May'!$A$5,'Data Results - May'!$C$5,IF(D14&gt;='Data Results - May'!$A$6,'Data Results - May'!$C$6,"")))),"")</f>
        <v/>
      </c>
      <c r="F14" s="56" t="str">
        <f t="shared" si="3"/>
        <v/>
      </c>
      <c r="G14" s="7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>
      <c r="A15" s="107"/>
      <c r="B15" s="108"/>
      <c r="C15" s="72">
        <f t="shared" si="1"/>
        <v>44358</v>
      </c>
      <c r="D15" s="56" t="str">
        <f t="shared" si="2"/>
        <v/>
      </c>
      <c r="E15" s="56" t="str">
        <f>IF(B15&lt;&gt;"",IF(D15&gt;='Data Results - May'!$A$3,'Data Results - May'!$C$3,IF(D15&gt;='Data Results - May'!$A$4,'Data Results - May'!$C$4,IF(D15&gt;='Data Results - May'!$A$5,'Data Results - May'!$C$5,IF(D15&gt;='Data Results - May'!$A$6,'Data Results - May'!$C$6,"")))),"")</f>
        <v/>
      </c>
      <c r="F15" s="56" t="str">
        <f t="shared" si="3"/>
        <v/>
      </c>
      <c r="G15" s="7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>
      <c r="A16" s="107"/>
      <c r="B16" s="109"/>
      <c r="C16" s="72">
        <f t="shared" si="1"/>
        <v>44358</v>
      </c>
      <c r="D16" s="56" t="str">
        <f t="shared" si="2"/>
        <v/>
      </c>
      <c r="E16" s="56" t="str">
        <f>IF(B16&lt;&gt;"",IF(D16&gt;='Data Results - May'!$A$3,'Data Results - May'!$C$3,IF(D16&gt;='Data Results - May'!$A$4,'Data Results - May'!$C$4,IF(D16&gt;='Data Results - May'!$A$5,'Data Results - May'!$C$5,IF(D16&gt;='Data Results - May'!$A$6,'Data Results - May'!$C$6,"")))),"")</f>
        <v/>
      </c>
      <c r="F16" s="56" t="str">
        <f t="shared" si="3"/>
        <v/>
      </c>
      <c r="G16" s="7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>
      <c r="A17" s="107"/>
      <c r="B17" s="108"/>
      <c r="C17" s="72">
        <f t="shared" si="1"/>
        <v>44358</v>
      </c>
      <c r="D17" s="56" t="str">
        <f t="shared" si="2"/>
        <v/>
      </c>
      <c r="E17" s="56" t="str">
        <f>IF(B17&lt;&gt;"",IF(D17&gt;='Data Results - May'!$A$3,'Data Results - May'!$C$3,IF(D17&gt;='Data Results - May'!$A$4,'Data Results - May'!$C$4,IF(D17&gt;='Data Results - May'!$A$5,'Data Results - May'!$C$5,IF(D17&gt;='Data Results - May'!$A$6,'Data Results - May'!$C$6,"")))),"")</f>
        <v/>
      </c>
      <c r="F17" s="56" t="str">
        <f t="shared" si="3"/>
        <v/>
      </c>
      <c r="G17" s="7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>
      <c r="A18" s="107"/>
      <c r="B18" s="108"/>
      <c r="C18" s="72">
        <f t="shared" si="1"/>
        <v>44358</v>
      </c>
      <c r="D18" s="56" t="str">
        <f t="shared" si="2"/>
        <v/>
      </c>
      <c r="E18" s="56" t="str">
        <f>IF(B18&lt;&gt;"",IF(D18&gt;='Data Results - May'!$A$3,'Data Results - May'!$C$3,IF(D18&gt;='Data Results - May'!$A$4,'Data Results - May'!$C$4,IF(D18&gt;='Data Results - May'!$A$5,'Data Results - May'!$C$5,IF(D18&gt;='Data Results - May'!$A$6,'Data Results - May'!$C$6,"")))),"")</f>
        <v/>
      </c>
      <c r="F18" s="56" t="str">
        <f t="shared" si="3"/>
        <v/>
      </c>
      <c r="G18" s="7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>
      <c r="A19" s="107"/>
      <c r="B19" s="108"/>
      <c r="C19" s="72">
        <f t="shared" si="1"/>
        <v>44358</v>
      </c>
      <c r="D19" s="56" t="str">
        <f t="shared" si="2"/>
        <v/>
      </c>
      <c r="E19" s="56" t="str">
        <f>IF(B19&lt;&gt;"",IF(D19&gt;='Data Results - May'!$A$3,'Data Results - May'!$C$3,IF(D19&gt;='Data Results - May'!$A$4,'Data Results - May'!$C$4,IF(D19&gt;='Data Results - May'!$A$5,'Data Results - May'!$C$5,IF(D19&gt;='Data Results - May'!$A$6,'Data Results - May'!$C$6,"")))),"")</f>
        <v/>
      </c>
      <c r="F19" s="56" t="str">
        <f t="shared" si="3"/>
        <v/>
      </c>
      <c r="G19" s="7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>
      <c r="A20" s="107"/>
      <c r="B20" s="108"/>
      <c r="C20" s="72">
        <f t="shared" si="1"/>
        <v>44358</v>
      </c>
      <c r="D20" s="56" t="str">
        <f t="shared" si="2"/>
        <v/>
      </c>
      <c r="E20" s="56" t="str">
        <f>IF(B20&lt;&gt;"",IF(D20&gt;='Data Results - May'!$A$3,'Data Results - May'!$C$3,IF(D20&gt;='Data Results - May'!$A$4,'Data Results - May'!$C$4,IF(D20&gt;='Data Results - May'!$A$5,'Data Results - May'!$C$5,IF(D20&gt;='Data Results - May'!$A$6,'Data Results - May'!$C$6,"")))),"")</f>
        <v/>
      </c>
      <c r="F20" s="56" t="str">
        <f t="shared" si="3"/>
        <v/>
      </c>
      <c r="G20" s="7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>
      <c r="A21" s="107"/>
      <c r="B21" s="108"/>
      <c r="C21" s="72">
        <f t="shared" si="1"/>
        <v>44358</v>
      </c>
      <c r="D21" s="56" t="str">
        <f t="shared" si="2"/>
        <v/>
      </c>
      <c r="E21" s="56" t="str">
        <f>IF(B21&lt;&gt;"",IF(D21&gt;='Data Results - May'!$A$3,'Data Results - May'!$C$3,IF(D21&gt;='Data Results - May'!$A$4,'Data Results - May'!$C$4,IF(D21&gt;='Data Results - May'!$A$5,'Data Results - May'!$C$5,IF(D21&gt;='Data Results - May'!$A$6,'Data Results - May'!$C$6,"")))),"")</f>
        <v/>
      </c>
      <c r="F21" s="56" t="str">
        <f t="shared" si="3"/>
        <v/>
      </c>
      <c r="G21" s="7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>
      <c r="A22" s="107"/>
      <c r="B22" s="108"/>
      <c r="C22" s="72">
        <f t="shared" si="1"/>
        <v>44358</v>
      </c>
      <c r="D22" s="56" t="str">
        <f t="shared" si="2"/>
        <v/>
      </c>
      <c r="E22" s="56" t="str">
        <f>IF(B22&lt;&gt;"",IF(D22&gt;='Data Results - May'!$A$3,'Data Results - May'!$C$3,IF(D22&gt;='Data Results - May'!$A$4,'Data Results - May'!$C$4,IF(D22&gt;='Data Results - May'!$A$5,'Data Results - May'!$C$5,IF(D22&gt;='Data Results - May'!$A$6,'Data Results - May'!$C$6,"")))),"")</f>
        <v/>
      </c>
      <c r="F22" s="56" t="str">
        <f t="shared" si="3"/>
        <v/>
      </c>
      <c r="G22" s="7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>
      <c r="A23" s="107"/>
      <c r="B23" s="108"/>
      <c r="C23" s="72">
        <f t="shared" si="1"/>
        <v>44358</v>
      </c>
      <c r="D23" s="56" t="str">
        <f t="shared" si="2"/>
        <v/>
      </c>
      <c r="E23" s="56" t="str">
        <f>IF(B23&lt;&gt;"",IF(D23&gt;='Data Results - May'!$A$3,'Data Results - May'!$C$3,IF(D23&gt;='Data Results - May'!$A$4,'Data Results - May'!$C$4,IF(D23&gt;='Data Results - May'!$A$5,'Data Results - May'!$C$5,IF(D23&gt;='Data Results - May'!$A$6,'Data Results - May'!$C$6,"")))),"")</f>
        <v/>
      </c>
      <c r="F23" s="56" t="str">
        <f t="shared" si="3"/>
        <v/>
      </c>
      <c r="G23" s="7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>
      <c r="A24" s="107"/>
      <c r="B24" s="108"/>
      <c r="C24" s="72">
        <f t="shared" si="1"/>
        <v>44358</v>
      </c>
      <c r="D24" s="56" t="str">
        <f t="shared" si="2"/>
        <v/>
      </c>
      <c r="E24" s="56" t="str">
        <f>IF(B24&lt;&gt;"",IF(D24&gt;='Data Results - May'!$A$3,'Data Results - May'!$C$3,IF(D24&gt;='Data Results - May'!$A$4,'Data Results - May'!$C$4,IF(D24&gt;='Data Results - May'!$A$5,'Data Results - May'!$C$5,IF(D24&gt;='Data Results - May'!$A$6,'Data Results - May'!$C$6,"")))),"")</f>
        <v/>
      </c>
      <c r="F24" s="56" t="str">
        <f t="shared" si="3"/>
        <v/>
      </c>
      <c r="G24" s="7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>
      <c r="A25" s="107"/>
      <c r="B25" s="108"/>
      <c r="C25" s="72">
        <f t="shared" si="1"/>
        <v>44358</v>
      </c>
      <c r="D25" s="56" t="str">
        <f t="shared" si="2"/>
        <v/>
      </c>
      <c r="E25" s="56" t="str">
        <f>IF(B25&lt;&gt;"",IF(D25&gt;='Data Results - May'!$A$3,'Data Results - May'!$C$3,IF(D25&gt;='Data Results - May'!$A$4,'Data Results - May'!$C$4,IF(D25&gt;='Data Results - May'!$A$5,'Data Results - May'!$C$5,IF(D25&gt;='Data Results - May'!$A$6,'Data Results - May'!$C$6,"")))),"")</f>
        <v/>
      </c>
      <c r="F25" s="56" t="str">
        <f t="shared" si="3"/>
        <v/>
      </c>
      <c r="G25" s="7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>
      <c r="A26" s="107"/>
      <c r="B26" s="108"/>
      <c r="C26" s="72">
        <f t="shared" si="1"/>
        <v>44358</v>
      </c>
      <c r="D26" s="56" t="str">
        <f t="shared" si="2"/>
        <v/>
      </c>
      <c r="E26" s="56" t="str">
        <f>IF(B26&lt;&gt;"",IF(D26&gt;='Data Results - May'!$A$3,'Data Results - May'!$C$3,IF(D26&gt;='Data Results - May'!$A$4,'Data Results - May'!$C$4,IF(D26&gt;='Data Results - May'!$A$5,'Data Results - May'!$C$5,IF(D26&gt;='Data Results - May'!$A$6,'Data Results - May'!$C$6,"")))),"")</f>
        <v/>
      </c>
      <c r="F26" s="56" t="str">
        <f t="shared" si="3"/>
        <v/>
      </c>
      <c r="G26" s="7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>
      <c r="A27" s="107"/>
      <c r="B27" s="108"/>
      <c r="C27" s="72">
        <f t="shared" si="1"/>
        <v>44358</v>
      </c>
      <c r="D27" s="56" t="str">
        <f t="shared" si="2"/>
        <v/>
      </c>
      <c r="E27" s="56" t="str">
        <f>IF(B27&lt;&gt;"",IF(D27&gt;='Data Results - May'!$A$3,'Data Results - May'!$C$3,IF(D27&gt;='Data Results - May'!$A$4,'Data Results - May'!$C$4,IF(D27&gt;='Data Results - May'!$A$5,'Data Results - May'!$C$5,IF(D27&gt;='Data Results - May'!$A$6,'Data Results - May'!$C$6,"")))),"")</f>
        <v/>
      </c>
      <c r="F27" s="56" t="str">
        <f t="shared" si="3"/>
        <v/>
      </c>
      <c r="G27" s="7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>
      <c r="A28" s="107"/>
      <c r="B28" s="108"/>
      <c r="C28" s="72">
        <f t="shared" si="1"/>
        <v>44358</v>
      </c>
      <c r="D28" s="56" t="str">
        <f t="shared" si="2"/>
        <v/>
      </c>
      <c r="E28" s="56" t="str">
        <f>IF(B28&lt;&gt;"",IF(D28&gt;='Data Results - May'!$A$3,'Data Results - May'!$C$3,IF(D28&gt;='Data Results - May'!$A$4,'Data Results - May'!$C$4,IF(D28&gt;='Data Results - May'!$A$5,'Data Results - May'!$C$5,IF(D28&gt;='Data Results - May'!$A$6,'Data Results - May'!$C$6,"")))),"")</f>
        <v/>
      </c>
      <c r="F28" s="56" t="str">
        <f t="shared" si="3"/>
        <v/>
      </c>
      <c r="G28" s="7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>
      <c r="A29" s="107"/>
      <c r="B29" s="108"/>
      <c r="C29" s="72">
        <f t="shared" si="1"/>
        <v>44358</v>
      </c>
      <c r="D29" s="56" t="str">
        <f t="shared" si="2"/>
        <v/>
      </c>
      <c r="E29" s="56" t="str">
        <f>IF(B29&lt;&gt;"",IF(D29&gt;='Data Results - May'!$A$3,'Data Results - May'!$C$3,IF(D29&gt;='Data Results - May'!$A$4,'Data Results - May'!$C$4,IF(D29&gt;='Data Results - May'!$A$5,'Data Results - May'!$C$5,IF(D29&gt;='Data Results - May'!$A$6,'Data Results - May'!$C$6,"")))),"")</f>
        <v/>
      </c>
      <c r="F29" s="56" t="str">
        <f t="shared" si="3"/>
        <v/>
      </c>
      <c r="G29" s="7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>
      <c r="A30" s="107"/>
      <c r="B30" s="108"/>
      <c r="C30" s="72">
        <f t="shared" si="1"/>
        <v>44358</v>
      </c>
      <c r="D30" s="56" t="str">
        <f t="shared" si="2"/>
        <v/>
      </c>
      <c r="E30" s="56" t="str">
        <f>IF(B30&lt;&gt;"",IF(D30&gt;='Data Results - May'!$A$3,'Data Results - May'!$C$3,IF(D30&gt;='Data Results - May'!$A$4,'Data Results - May'!$C$4,IF(D30&gt;='Data Results - May'!$A$5,'Data Results - May'!$C$5,IF(D30&gt;='Data Results - May'!$A$6,'Data Results - May'!$C$6,"")))),"")</f>
        <v/>
      </c>
      <c r="F30" s="56" t="str">
        <f t="shared" si="3"/>
        <v/>
      </c>
      <c r="G30" s="7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>
      <c r="A31" s="107"/>
      <c r="B31" s="108"/>
      <c r="C31" s="72">
        <f t="shared" si="1"/>
        <v>44358</v>
      </c>
      <c r="D31" s="56" t="str">
        <f t="shared" si="2"/>
        <v/>
      </c>
      <c r="E31" s="56" t="str">
        <f>IF(B31&lt;&gt;"",IF(D31&gt;='Data Results - May'!$A$3,'Data Results - May'!$C$3,IF(D31&gt;='Data Results - May'!$A$4,'Data Results - May'!$C$4,IF(D31&gt;='Data Results - May'!$A$5,'Data Results - May'!$C$5,IF(D31&gt;='Data Results - May'!$A$6,'Data Results - May'!$C$6,"")))),"")</f>
        <v/>
      </c>
      <c r="F31" s="56" t="str">
        <f t="shared" si="3"/>
        <v/>
      </c>
      <c r="G31" s="7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>
      <c r="A32" s="107"/>
      <c r="B32" s="108"/>
      <c r="C32" s="72">
        <f t="shared" si="1"/>
        <v>44358</v>
      </c>
      <c r="D32" s="56" t="str">
        <f t="shared" si="2"/>
        <v/>
      </c>
      <c r="E32" s="56" t="str">
        <f>IF(B32&lt;&gt;"",IF(D32&gt;='Data Results - May'!$A$3,'Data Results - May'!$C$3,IF(D32&gt;='Data Results - May'!$A$4,'Data Results - May'!$C$4,IF(D32&gt;='Data Results - May'!$A$5,'Data Results - May'!$C$5,IF(D32&gt;='Data Results - May'!$A$6,'Data Results - May'!$C$6,"")))),"")</f>
        <v/>
      </c>
      <c r="F32" s="56" t="str">
        <f t="shared" si="3"/>
        <v/>
      </c>
      <c r="G32" s="7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>
      <c r="A33" s="107"/>
      <c r="B33" s="108"/>
      <c r="C33" s="72">
        <f t="shared" si="1"/>
        <v>44358</v>
      </c>
      <c r="D33" s="56" t="str">
        <f t="shared" si="2"/>
        <v/>
      </c>
      <c r="E33" s="56" t="str">
        <f>IF(B33&lt;&gt;"",IF(D33&gt;='Data Results - May'!$A$3,'Data Results - May'!$C$3,IF(D33&gt;='Data Results - May'!$A$4,'Data Results - May'!$C$4,IF(D33&gt;='Data Results - May'!$A$5,'Data Results - May'!$C$5,IF(D33&gt;='Data Results - May'!$A$6,'Data Results - May'!$C$6,"")))),"")</f>
        <v/>
      </c>
      <c r="F33" s="56" t="str">
        <f t="shared" si="3"/>
        <v/>
      </c>
      <c r="G33" s="7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>
      <c r="A34" s="107"/>
      <c r="B34" s="108"/>
      <c r="C34" s="72">
        <f t="shared" si="1"/>
        <v>44358</v>
      </c>
      <c r="D34" s="56" t="str">
        <f t="shared" si="2"/>
        <v/>
      </c>
      <c r="E34" s="56" t="str">
        <f>IF(B34&lt;&gt;"",IF(D34&gt;='Data Results - May'!$A$3,'Data Results - May'!$C$3,IF(D34&gt;='Data Results - May'!$A$4,'Data Results - May'!$C$4,IF(D34&gt;='Data Results - May'!$A$5,'Data Results - May'!$C$5,IF(D34&gt;='Data Results - May'!$A$6,'Data Results - May'!$C$6,"")))),"")</f>
        <v/>
      </c>
      <c r="F34" s="56" t="str">
        <f t="shared" si="3"/>
        <v/>
      </c>
      <c r="G34" s="7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>
      <c r="A35" s="107"/>
      <c r="B35" s="108"/>
      <c r="C35" s="72">
        <f t="shared" si="1"/>
        <v>44358</v>
      </c>
      <c r="D35" s="56" t="str">
        <f t="shared" si="2"/>
        <v/>
      </c>
      <c r="E35" s="56" t="str">
        <f>IF(B35&lt;&gt;"",IF(D35&gt;='Data Results - May'!$A$3,'Data Results - May'!$C$3,IF(D35&gt;='Data Results - May'!$A$4,'Data Results - May'!$C$4,IF(D35&gt;='Data Results - May'!$A$5,'Data Results - May'!$C$5,IF(D35&gt;='Data Results - May'!$A$6,'Data Results - May'!$C$6,"")))),"")</f>
        <v/>
      </c>
      <c r="F35" s="56" t="str">
        <f t="shared" si="3"/>
        <v/>
      </c>
      <c r="G35" s="77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>
      <c r="A36" s="107"/>
      <c r="B36" s="108"/>
      <c r="C36" s="72">
        <f t="shared" si="1"/>
        <v>44358</v>
      </c>
      <c r="D36" s="56" t="str">
        <f t="shared" si="2"/>
        <v/>
      </c>
      <c r="E36" s="56" t="str">
        <f>IF(B36&lt;&gt;"",IF(D36&gt;='Data Results - May'!$A$3,'Data Results - May'!$C$3,IF(D36&gt;='Data Results - May'!$A$4,'Data Results - May'!$C$4,IF(D36&gt;='Data Results - May'!$A$5,'Data Results - May'!$C$5,IF(D36&gt;='Data Results - May'!$A$6,'Data Results - May'!$C$6,"")))),"")</f>
        <v/>
      </c>
      <c r="F36" s="56" t="str">
        <f t="shared" si="3"/>
        <v/>
      </c>
      <c r="G36" s="7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>
      <c r="A37" s="107"/>
      <c r="B37" s="108"/>
      <c r="C37" s="72">
        <f t="shared" si="1"/>
        <v>44358</v>
      </c>
      <c r="D37" s="56" t="str">
        <f t="shared" si="2"/>
        <v/>
      </c>
      <c r="E37" s="56" t="str">
        <f>IF(B37&lt;&gt;"",IF(D37&gt;='Data Results - May'!$A$3,'Data Results - May'!$C$3,IF(D37&gt;='Data Results - May'!$A$4,'Data Results - May'!$C$4,IF(D37&gt;='Data Results - May'!$A$5,'Data Results - May'!$C$5,IF(D37&gt;='Data Results - May'!$A$6,'Data Results - May'!$C$6,"")))),"")</f>
        <v/>
      </c>
      <c r="F37" s="56" t="str">
        <f t="shared" si="3"/>
        <v/>
      </c>
      <c r="G37" s="7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>
      <c r="A38" s="107"/>
      <c r="B38" s="108"/>
      <c r="C38" s="72">
        <f t="shared" si="1"/>
        <v>44358</v>
      </c>
      <c r="D38" s="56" t="str">
        <f t="shared" si="2"/>
        <v/>
      </c>
      <c r="E38" s="56" t="str">
        <f>IF(B38&lt;&gt;"",IF(D38&gt;='Data Results - May'!$A$3,'Data Results - May'!$C$3,IF(D38&gt;='Data Results - May'!$A$4,'Data Results - May'!$C$4,IF(D38&gt;='Data Results - May'!$A$5,'Data Results - May'!$C$5,IF(D38&gt;='Data Results - May'!$A$6,'Data Results - May'!$C$6,"")))),"")</f>
        <v/>
      </c>
      <c r="F38" s="56" t="str">
        <f t="shared" si="3"/>
        <v/>
      </c>
      <c r="G38" s="7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>
      <c r="A39" s="107"/>
      <c r="B39" s="108"/>
      <c r="C39" s="72">
        <f t="shared" si="1"/>
        <v>44358</v>
      </c>
      <c r="D39" s="56" t="str">
        <f t="shared" si="2"/>
        <v/>
      </c>
      <c r="E39" s="56" t="str">
        <f>IF(B39&lt;&gt;"",IF(D39&gt;='Data Results - May'!$A$3,'Data Results - May'!$C$3,IF(D39&gt;='Data Results - May'!$A$4,'Data Results - May'!$C$4,IF(D39&gt;='Data Results - May'!$A$5,'Data Results - May'!$C$5,IF(D39&gt;='Data Results - May'!$A$6,'Data Results - May'!$C$6,"")))),"")</f>
        <v/>
      </c>
      <c r="F39" s="56" t="str">
        <f t="shared" si="3"/>
        <v/>
      </c>
      <c r="G39" s="7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>
      <c r="A40" s="107"/>
      <c r="B40" s="108"/>
      <c r="C40" s="72">
        <f t="shared" si="1"/>
        <v>44358</v>
      </c>
      <c r="D40" s="56" t="str">
        <f t="shared" si="2"/>
        <v/>
      </c>
      <c r="E40" s="56" t="str">
        <f>IF(B40&lt;&gt;"",IF(D40&gt;='Data Results - May'!$A$3,'Data Results - May'!$C$3,IF(D40&gt;='Data Results - May'!$A$4,'Data Results - May'!$C$4,IF(D40&gt;='Data Results - May'!$A$5,'Data Results - May'!$C$5,IF(D40&gt;='Data Results - May'!$A$6,'Data Results - May'!$C$6,"")))),"")</f>
        <v/>
      </c>
      <c r="F40" s="56" t="str">
        <f t="shared" si="3"/>
        <v/>
      </c>
      <c r="G40" s="7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>
      <c r="A41" s="107"/>
      <c r="B41" s="108"/>
      <c r="C41" s="72">
        <f t="shared" si="1"/>
        <v>44358</v>
      </c>
      <c r="D41" s="56" t="str">
        <f t="shared" si="2"/>
        <v/>
      </c>
      <c r="E41" s="56" t="str">
        <f>IF(B41&lt;&gt;"",IF(D41&gt;='Data Results - May'!$A$3,'Data Results - May'!$C$3,IF(D41&gt;='Data Results - May'!$A$4,'Data Results - May'!$C$4,IF(D41&gt;='Data Results - May'!$A$5,'Data Results - May'!$C$5,IF(D41&gt;='Data Results - May'!$A$6,'Data Results - May'!$C$6,"")))),"")</f>
        <v/>
      </c>
      <c r="F41" s="56" t="str">
        <f t="shared" si="3"/>
        <v/>
      </c>
      <c r="G41" s="7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>
      <c r="A42" s="107"/>
      <c r="B42" s="108"/>
      <c r="C42" s="72">
        <f t="shared" si="1"/>
        <v>44358</v>
      </c>
      <c r="D42" s="56" t="str">
        <f t="shared" si="2"/>
        <v/>
      </c>
      <c r="E42" s="56" t="str">
        <f>IF(B42&lt;&gt;"",IF(D42&gt;='Data Results - May'!$A$3,'Data Results - May'!$C$3,IF(D42&gt;='Data Results - May'!$A$4,'Data Results - May'!$C$4,IF(D42&gt;='Data Results - May'!$A$5,'Data Results - May'!$C$5,IF(D42&gt;='Data Results - May'!$A$6,'Data Results - May'!$C$6,"")))),"")</f>
        <v/>
      </c>
      <c r="F42" s="56" t="str">
        <f t="shared" si="3"/>
        <v/>
      </c>
      <c r="G42" s="7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>
      <c r="A43" s="107"/>
      <c r="B43" s="108"/>
      <c r="C43" s="72">
        <f t="shared" si="1"/>
        <v>44358</v>
      </c>
      <c r="D43" s="56" t="str">
        <f t="shared" si="2"/>
        <v/>
      </c>
      <c r="E43" s="56" t="str">
        <f>IF(B43&lt;&gt;"",IF(D43&gt;='Data Results - May'!$A$3,'Data Results - May'!$C$3,IF(D43&gt;='Data Results - May'!$A$4,'Data Results - May'!$C$4,IF(D43&gt;='Data Results - May'!$A$5,'Data Results - May'!$C$5,IF(D43&gt;='Data Results - May'!$A$6,'Data Results - May'!$C$6,"")))),"")</f>
        <v/>
      </c>
      <c r="F43" s="56" t="str">
        <f t="shared" si="3"/>
        <v/>
      </c>
      <c r="G43" s="7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>
      <c r="A44" s="107"/>
      <c r="B44" s="108"/>
      <c r="C44" s="72">
        <f t="shared" si="1"/>
        <v>44358</v>
      </c>
      <c r="D44" s="56" t="str">
        <f t="shared" si="2"/>
        <v/>
      </c>
      <c r="E44" s="56" t="str">
        <f>IF(B44&lt;&gt;"",IF(D44&gt;='Data Results - May'!$A$3,'Data Results - May'!$C$3,IF(D44&gt;='Data Results - May'!$A$4,'Data Results - May'!$C$4,IF(D44&gt;='Data Results - May'!$A$5,'Data Results - May'!$C$5,IF(D44&gt;='Data Results - May'!$A$6,'Data Results - May'!$C$6,"")))),"")</f>
        <v/>
      </c>
      <c r="F44" s="56" t="str">
        <f t="shared" si="3"/>
        <v/>
      </c>
      <c r="G44" s="7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>
      <c r="A45" s="107"/>
      <c r="B45" s="108"/>
      <c r="C45" s="72">
        <f t="shared" si="1"/>
        <v>44358</v>
      </c>
      <c r="D45" s="56" t="str">
        <f t="shared" si="2"/>
        <v/>
      </c>
      <c r="E45" s="56" t="str">
        <f>IF(B45&lt;&gt;"",IF(D45&gt;='Data Results - May'!$A$3,'Data Results - May'!$C$3,IF(D45&gt;='Data Results - May'!$A$4,'Data Results - May'!$C$4,IF(D45&gt;='Data Results - May'!$A$5,'Data Results - May'!$C$5,IF(D45&gt;='Data Results - May'!$A$6,'Data Results - May'!$C$6,"")))),"")</f>
        <v/>
      </c>
      <c r="F45" s="56" t="str">
        <f t="shared" si="3"/>
        <v/>
      </c>
      <c r="G45" s="7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>
      <c r="A46" s="107"/>
      <c r="B46" s="108"/>
      <c r="C46" s="72">
        <f t="shared" si="1"/>
        <v>44358</v>
      </c>
      <c r="D46" s="56" t="str">
        <f t="shared" si="2"/>
        <v/>
      </c>
      <c r="E46" s="56" t="str">
        <f>IF(B46&lt;&gt;"",IF(D46&gt;='Data Results - May'!$A$3,'Data Results - May'!$C$3,IF(D46&gt;='Data Results - May'!$A$4,'Data Results - May'!$C$4,IF(D46&gt;='Data Results - May'!$A$5,'Data Results - May'!$C$5,IF(D46&gt;='Data Results - May'!$A$6,'Data Results - May'!$C$6,"")))),"")</f>
        <v/>
      </c>
      <c r="F46" s="56" t="str">
        <f t="shared" si="3"/>
        <v/>
      </c>
      <c r="G46" s="7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>
      <c r="A47" s="107"/>
      <c r="B47" s="108"/>
      <c r="C47" s="72">
        <f t="shared" si="1"/>
        <v>44358</v>
      </c>
      <c r="D47" s="56" t="str">
        <f t="shared" si="2"/>
        <v/>
      </c>
      <c r="E47" s="56" t="str">
        <f>IF(B47&lt;&gt;"",IF(D47&gt;='Data Results - May'!$A$3,'Data Results - May'!$C$3,IF(D47&gt;='Data Results - May'!$A$4,'Data Results - May'!$C$4,IF(D47&gt;='Data Results - May'!$A$5,'Data Results - May'!$C$5,IF(D47&gt;='Data Results - May'!$A$6,'Data Results - May'!$C$6,"")))),"")</f>
        <v/>
      </c>
      <c r="F47" s="56" t="str">
        <f t="shared" si="3"/>
        <v/>
      </c>
      <c r="G47" s="7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>
      <c r="A48" s="107"/>
      <c r="B48" s="108"/>
      <c r="C48" s="72">
        <f t="shared" si="1"/>
        <v>44358</v>
      </c>
      <c r="D48" s="56" t="str">
        <f t="shared" si="2"/>
        <v/>
      </c>
      <c r="E48" s="56" t="str">
        <f>IF(B48&lt;&gt;"",IF(D48&gt;='Data Results - May'!$A$3,'Data Results - May'!$C$3,IF(D48&gt;='Data Results - May'!$A$4,'Data Results - May'!$C$4,IF(D48&gt;='Data Results - May'!$A$5,'Data Results - May'!$C$5,IF(D48&gt;='Data Results - May'!$A$6,'Data Results - May'!$C$6,"")))),"")</f>
        <v/>
      </c>
      <c r="F48" s="56" t="str">
        <f t="shared" si="3"/>
        <v/>
      </c>
      <c r="G48" s="7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</row>
    <row r="49">
      <c r="A49" s="107"/>
      <c r="B49" s="108"/>
      <c r="C49" s="72">
        <f t="shared" si="1"/>
        <v>44358</v>
      </c>
      <c r="D49" s="56" t="str">
        <f t="shared" si="2"/>
        <v/>
      </c>
      <c r="E49" s="56" t="str">
        <f>IF(B49&lt;&gt;"",IF(D49&gt;='Data Results - May'!$A$3,'Data Results - May'!$C$3,IF(D49&gt;='Data Results - May'!$A$4,'Data Results - May'!$C$4,IF(D49&gt;='Data Results - May'!$A$5,'Data Results - May'!$C$5,IF(D49&gt;='Data Results - May'!$A$6,'Data Results - May'!$C$6,"")))),"")</f>
        <v/>
      </c>
      <c r="F49" s="56" t="str">
        <f t="shared" si="3"/>
        <v/>
      </c>
      <c r="G49" s="7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</row>
    <row r="50">
      <c r="A50" s="107"/>
      <c r="B50" s="108"/>
      <c r="C50" s="72">
        <f t="shared" si="1"/>
        <v>44358</v>
      </c>
      <c r="D50" s="56" t="str">
        <f t="shared" si="2"/>
        <v/>
      </c>
      <c r="E50" s="56" t="str">
        <f>IF(B50&lt;&gt;"",IF(D50&gt;='Data Results - May'!$A$3,'Data Results - May'!$C$3,IF(D50&gt;='Data Results - May'!$A$4,'Data Results - May'!$C$4,IF(D50&gt;='Data Results - May'!$A$5,'Data Results - May'!$C$5,IF(D50&gt;='Data Results - May'!$A$6,'Data Results - May'!$C$6,"")))),"")</f>
        <v/>
      </c>
      <c r="F50" s="56" t="str">
        <f t="shared" si="3"/>
        <v/>
      </c>
      <c r="G50" s="7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</row>
    <row r="51">
      <c r="A51" s="107"/>
      <c r="B51" s="81"/>
      <c r="C51" s="72">
        <f t="shared" si="1"/>
        <v>44358</v>
      </c>
      <c r="D51" s="56" t="str">
        <f t="shared" si="2"/>
        <v/>
      </c>
      <c r="E51" s="56" t="str">
        <f>IF(B51&lt;&gt;"",IF(D51&gt;='Data Results - May'!$A$3,'Data Results - May'!$C$3,IF(D51&gt;='Data Results - May'!$A$4,'Data Results - May'!$C$4,IF(D51&gt;='Data Results - May'!$A$5,'Data Results - May'!$C$5,IF(D51&gt;='Data Results - May'!$A$6,'Data Results - May'!$C$6,"")))),"")</f>
        <v/>
      </c>
      <c r="F51" s="56" t="str">
        <f t="shared" si="3"/>
        <v/>
      </c>
      <c r="G51" s="7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>
      <c r="A52" s="107"/>
      <c r="B52" s="108"/>
      <c r="C52" s="72">
        <f t="shared" si="1"/>
        <v>44358</v>
      </c>
      <c r="D52" s="56" t="str">
        <f t="shared" si="2"/>
        <v/>
      </c>
      <c r="E52" s="56" t="str">
        <f>IF(B52&lt;&gt;"",IF(D52&gt;='Data Results - May'!$A$3,'Data Results - May'!$C$3,IF(D52&gt;='Data Results - May'!$A$4,'Data Results - May'!$C$4,IF(D52&gt;='Data Results - May'!$A$5,'Data Results - May'!$C$5,IF(D52&gt;='Data Results - May'!$A$6,'Data Results - May'!$C$6,"")))),"")</f>
        <v/>
      </c>
      <c r="F52" s="56" t="str">
        <f t="shared" si="3"/>
        <v/>
      </c>
      <c r="G52" s="7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  <row r="53">
      <c r="A53" s="107"/>
      <c r="B53" s="108"/>
      <c r="C53" s="72">
        <f t="shared" si="1"/>
        <v>44358</v>
      </c>
      <c r="D53" s="56" t="str">
        <f t="shared" si="2"/>
        <v/>
      </c>
      <c r="E53" s="56" t="str">
        <f>IF(B53&lt;&gt;"",IF(D53&gt;='Data Results - May'!$A$3,'Data Results - May'!$C$3,IF(D53&gt;='Data Results - May'!$A$4,'Data Results - May'!$C$4,IF(D53&gt;='Data Results - May'!$A$5,'Data Results - May'!$C$5,IF(D53&gt;='Data Results - May'!$A$6,'Data Results - May'!$C$6,"")))),"")</f>
        <v/>
      </c>
      <c r="F53" s="56" t="str">
        <f t="shared" si="3"/>
        <v/>
      </c>
      <c r="G53" s="7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>
      <c r="A54" s="107"/>
      <c r="B54" s="108"/>
      <c r="C54" s="72">
        <f t="shared" si="1"/>
        <v>44358</v>
      </c>
      <c r="D54" s="56" t="str">
        <f t="shared" si="2"/>
        <v/>
      </c>
      <c r="E54" s="56" t="str">
        <f>IF(B54&lt;&gt;"",IF(D54&gt;='Data Results - May'!$A$3,'Data Results - May'!$C$3,IF(D54&gt;='Data Results - May'!$A$4,'Data Results - May'!$C$4,IF(D54&gt;='Data Results - May'!$A$5,'Data Results - May'!$C$5,IF(D54&gt;='Data Results - May'!$A$6,'Data Results - May'!$C$6,"")))),"")</f>
        <v/>
      </c>
      <c r="F54" s="56" t="str">
        <f t="shared" si="3"/>
        <v/>
      </c>
      <c r="G54" s="7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>
      <c r="A55" s="107"/>
      <c r="B55" s="108"/>
      <c r="C55" s="72">
        <f t="shared" si="1"/>
        <v>44358</v>
      </c>
      <c r="D55" s="56" t="str">
        <f t="shared" si="2"/>
        <v/>
      </c>
      <c r="E55" s="56" t="str">
        <f>IF(B55&lt;&gt;"",IF(D55&gt;='Data Results - May'!$A$3,'Data Results - May'!$C$3,IF(D55&gt;='Data Results - May'!$A$4,'Data Results - May'!$C$4,IF(D55&gt;='Data Results - May'!$A$5,'Data Results - May'!$C$5,IF(D55&gt;='Data Results - May'!$A$6,'Data Results - May'!$C$6,"")))),"")</f>
        <v/>
      </c>
      <c r="F55" s="56" t="str">
        <f t="shared" si="3"/>
        <v/>
      </c>
      <c r="G55" s="7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</row>
    <row r="56">
      <c r="A56" s="107"/>
      <c r="B56" s="108"/>
      <c r="C56" s="72">
        <f t="shared" si="1"/>
        <v>44358</v>
      </c>
      <c r="D56" s="56" t="str">
        <f t="shared" si="2"/>
        <v/>
      </c>
      <c r="E56" s="56" t="str">
        <f>IF(B56&lt;&gt;"",IF(D56&gt;='Data Results - May'!$A$3,'Data Results - May'!$C$3,IF(D56&gt;='Data Results - May'!$A$4,'Data Results - May'!$C$4,IF(D56&gt;='Data Results - May'!$A$5,'Data Results - May'!$C$5,IF(D56&gt;='Data Results - May'!$A$6,'Data Results - May'!$C$6,"")))),"")</f>
        <v/>
      </c>
      <c r="F56" s="56" t="str">
        <f t="shared" si="3"/>
        <v/>
      </c>
      <c r="G56" s="7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</row>
    <row r="57">
      <c r="A57" s="107"/>
      <c r="B57" s="108"/>
      <c r="C57" s="72">
        <f t="shared" si="1"/>
        <v>44358</v>
      </c>
      <c r="D57" s="56" t="str">
        <f t="shared" si="2"/>
        <v/>
      </c>
      <c r="E57" s="56" t="str">
        <f>IF(B57&lt;&gt;"",IF(D57&gt;='Data Results - May'!$A$3,'Data Results - May'!$C$3,IF(D57&gt;='Data Results - May'!$A$4,'Data Results - May'!$C$4,IF(D57&gt;='Data Results - May'!$A$5,'Data Results - May'!$C$5,IF(D57&gt;='Data Results - May'!$A$6,'Data Results - May'!$C$6,"")))),"")</f>
        <v/>
      </c>
      <c r="F57" s="56" t="str">
        <f t="shared" si="3"/>
        <v/>
      </c>
      <c r="G57" s="7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>
      <c r="A58" s="107"/>
      <c r="B58" s="108"/>
      <c r="C58" s="72">
        <f t="shared" si="1"/>
        <v>44358</v>
      </c>
      <c r="D58" s="56" t="str">
        <f t="shared" si="2"/>
        <v/>
      </c>
      <c r="E58" s="56" t="str">
        <f>IF(B58&lt;&gt;"",IF(D58&gt;='Data Results - May'!$A$3,'Data Results - May'!$C$3,IF(D58&gt;='Data Results - May'!$A$4,'Data Results - May'!$C$4,IF(D58&gt;='Data Results - May'!$A$5,'Data Results - May'!$C$5,IF(D58&gt;='Data Results - May'!$A$6,'Data Results - May'!$C$6,"")))),"")</f>
        <v/>
      </c>
      <c r="F58" s="56" t="str">
        <f t="shared" si="3"/>
        <v/>
      </c>
      <c r="G58" s="7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</row>
    <row r="59">
      <c r="A59" s="107"/>
      <c r="B59" s="108"/>
      <c r="C59" s="72">
        <f t="shared" si="1"/>
        <v>44358</v>
      </c>
      <c r="D59" s="56" t="str">
        <f t="shared" si="2"/>
        <v/>
      </c>
      <c r="E59" s="56" t="str">
        <f>IF(B59&lt;&gt;"",IF(D59&gt;='Data Results - May'!$A$3,'Data Results - May'!$C$3,IF(D59&gt;='Data Results - May'!$A$4,'Data Results - May'!$C$4,IF(D59&gt;='Data Results - May'!$A$5,'Data Results - May'!$C$5,IF(D59&gt;='Data Results - May'!$A$6,'Data Results - May'!$C$6,"")))),"")</f>
        <v/>
      </c>
      <c r="F59" s="56" t="str">
        <f t="shared" si="3"/>
        <v/>
      </c>
      <c r="G59" s="7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</row>
    <row r="60">
      <c r="A60" s="107"/>
      <c r="B60" s="108"/>
      <c r="C60" s="72">
        <f t="shared" si="1"/>
        <v>44358</v>
      </c>
      <c r="D60" s="56" t="str">
        <f t="shared" si="2"/>
        <v/>
      </c>
      <c r="E60" s="56" t="str">
        <f>IF(B60&lt;&gt;"",IF(D60&gt;='Data Results - May'!$A$3,'Data Results - May'!$C$3,IF(D60&gt;='Data Results - May'!$A$4,'Data Results - May'!$C$4,IF(D60&gt;='Data Results - May'!$A$5,'Data Results - May'!$C$5,IF(D60&gt;='Data Results - May'!$A$6,'Data Results - May'!$C$6,"")))),"")</f>
        <v/>
      </c>
      <c r="F60" s="56" t="str">
        <f t="shared" si="3"/>
        <v/>
      </c>
      <c r="G60" s="7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</row>
    <row r="61">
      <c r="A61" s="107"/>
      <c r="B61" s="108"/>
      <c r="C61" s="72">
        <f t="shared" si="1"/>
        <v>44358</v>
      </c>
      <c r="D61" s="56" t="str">
        <f t="shared" si="2"/>
        <v/>
      </c>
      <c r="E61" s="56" t="str">
        <f>IF(B61&lt;&gt;"",IF(D61&gt;='Data Results - May'!$A$3,'Data Results - May'!$C$3,IF(D61&gt;='Data Results - May'!$A$4,'Data Results - May'!$C$4,IF(D61&gt;='Data Results - May'!$A$5,'Data Results - May'!$C$5,IF(D61&gt;='Data Results - May'!$A$6,'Data Results - May'!$C$6,"")))),"")</f>
        <v/>
      </c>
      <c r="F61" s="56" t="str">
        <f t="shared" si="3"/>
        <v/>
      </c>
      <c r="G61" s="7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>
      <c r="A62" s="107"/>
      <c r="B62" s="108"/>
      <c r="C62" s="72">
        <f t="shared" si="1"/>
        <v>44358</v>
      </c>
      <c r="D62" s="56" t="str">
        <f t="shared" si="2"/>
        <v/>
      </c>
      <c r="E62" s="56" t="str">
        <f>IF(B62&lt;&gt;"",IF(D62&gt;='Data Results - May'!$A$3,'Data Results - May'!$C$3,IF(D62&gt;='Data Results - May'!$A$4,'Data Results - May'!$C$4,IF(D62&gt;='Data Results - May'!$A$5,'Data Results - May'!$C$5,IF(D62&gt;='Data Results - May'!$A$6,'Data Results - May'!$C$6,"")))),"")</f>
        <v/>
      </c>
      <c r="F62" s="56" t="str">
        <f t="shared" si="3"/>
        <v/>
      </c>
      <c r="G62" s="7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>
      <c r="A63" s="107"/>
      <c r="B63" s="108"/>
      <c r="C63" s="72">
        <f t="shared" si="1"/>
        <v>44358</v>
      </c>
      <c r="D63" s="56" t="str">
        <f t="shared" si="2"/>
        <v/>
      </c>
      <c r="E63" s="56" t="str">
        <f>IF(B63&lt;&gt;"",IF(D63&gt;='Data Results - May'!$A$3,'Data Results - May'!$C$3,IF(D63&gt;='Data Results - May'!$A$4,'Data Results - May'!$C$4,IF(D63&gt;='Data Results - May'!$A$5,'Data Results - May'!$C$5,IF(D63&gt;='Data Results - May'!$A$6,'Data Results - May'!$C$6,"")))),"")</f>
        <v/>
      </c>
      <c r="F63" s="56" t="str">
        <f t="shared" si="3"/>
        <v/>
      </c>
      <c r="G63" s="7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</row>
    <row r="64">
      <c r="A64" s="107"/>
      <c r="B64" s="108"/>
      <c r="C64" s="72">
        <f t="shared" si="1"/>
        <v>44358</v>
      </c>
      <c r="D64" s="56" t="str">
        <f t="shared" si="2"/>
        <v/>
      </c>
      <c r="E64" s="56" t="str">
        <f>IF(B64&lt;&gt;"",IF(D64&gt;='Data Results - May'!$A$3,'Data Results - May'!$C$3,IF(D64&gt;='Data Results - May'!$A$4,'Data Results - May'!$C$4,IF(D64&gt;='Data Results - May'!$A$5,'Data Results - May'!$C$5,IF(D64&gt;='Data Results - May'!$A$6,'Data Results - May'!$C$6,"")))),"")</f>
        <v/>
      </c>
      <c r="F64" s="56" t="str">
        <f t="shared" si="3"/>
        <v/>
      </c>
      <c r="G64" s="7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</row>
    <row r="65">
      <c r="A65" s="107"/>
      <c r="B65" s="108"/>
      <c r="C65" s="72">
        <f t="shared" si="1"/>
        <v>44358</v>
      </c>
      <c r="D65" s="56" t="str">
        <f t="shared" si="2"/>
        <v/>
      </c>
      <c r="E65" s="56" t="str">
        <f>IF(B65&lt;&gt;"",IF(D65&gt;='Data Results - May'!$A$3,'Data Results - May'!$C$3,IF(D65&gt;='Data Results - May'!$A$4,'Data Results - May'!$C$4,IF(D65&gt;='Data Results - May'!$A$5,'Data Results - May'!$C$5,IF(D65&gt;='Data Results - May'!$A$6,'Data Results - May'!$C$6,"")))),"")</f>
        <v/>
      </c>
      <c r="F65" s="56" t="str">
        <f t="shared" si="3"/>
        <v/>
      </c>
      <c r="G65" s="7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</row>
    <row r="66">
      <c r="A66" s="107"/>
      <c r="B66" s="108"/>
      <c r="C66" s="72">
        <f t="shared" si="1"/>
        <v>44358</v>
      </c>
      <c r="D66" s="56" t="str">
        <f t="shared" si="2"/>
        <v/>
      </c>
      <c r="E66" s="56" t="str">
        <f>IF(B66&lt;&gt;"",IF(D66&gt;='Data Results - May'!$A$3,'Data Results - May'!$C$3,IF(D66&gt;='Data Results - May'!$A$4,'Data Results - May'!$C$4,IF(D66&gt;='Data Results - May'!$A$5,'Data Results - May'!$C$5,IF(D66&gt;='Data Results - May'!$A$6,'Data Results - May'!$C$6,"")))),"")</f>
        <v/>
      </c>
      <c r="F66" s="56" t="str">
        <f t="shared" si="3"/>
        <v/>
      </c>
      <c r="G66" s="7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</row>
    <row r="67">
      <c r="A67" s="107"/>
      <c r="B67" s="108"/>
      <c r="C67" s="72">
        <f t="shared" si="1"/>
        <v>44358</v>
      </c>
      <c r="D67" s="56" t="str">
        <f t="shared" si="2"/>
        <v/>
      </c>
      <c r="E67" s="56" t="str">
        <f>IF(B67&lt;&gt;"",IF(D67&gt;='Data Results - May'!$A$3,'Data Results - May'!$C$3,IF(D67&gt;='Data Results - May'!$A$4,'Data Results - May'!$C$4,IF(D67&gt;='Data Results - May'!$A$5,'Data Results - May'!$C$5,IF(D67&gt;='Data Results - May'!$A$6,'Data Results - May'!$C$6,"")))),"")</f>
        <v/>
      </c>
      <c r="F67" s="56" t="str">
        <f t="shared" si="3"/>
        <v/>
      </c>
      <c r="G67" s="7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</row>
    <row r="68">
      <c r="A68" s="107"/>
      <c r="B68" s="108"/>
      <c r="C68" s="72">
        <f t="shared" si="1"/>
        <v>44358</v>
      </c>
      <c r="D68" s="56" t="str">
        <f t="shared" si="2"/>
        <v/>
      </c>
      <c r="E68" s="56" t="str">
        <f>IF(B68&lt;&gt;"",IF(D68&gt;='Data Results - May'!$A$3,'Data Results - May'!$C$3,IF(D68&gt;='Data Results - May'!$A$4,'Data Results - May'!$C$4,IF(D68&gt;='Data Results - May'!$A$5,'Data Results - May'!$C$5,IF(D68&gt;='Data Results - May'!$A$6,'Data Results - May'!$C$6,"")))),"")</f>
        <v/>
      </c>
      <c r="F68" s="56" t="str">
        <f t="shared" si="3"/>
        <v/>
      </c>
      <c r="G68" s="7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</row>
    <row r="69">
      <c r="A69" s="107"/>
      <c r="B69" s="108"/>
      <c r="C69" s="72">
        <f t="shared" si="1"/>
        <v>44358</v>
      </c>
      <c r="D69" s="56" t="str">
        <f t="shared" si="2"/>
        <v/>
      </c>
      <c r="E69" s="56" t="str">
        <f>IF(B69&lt;&gt;"",IF(D69&gt;='Data Results - May'!$A$3,'Data Results - May'!$C$3,IF(D69&gt;='Data Results - May'!$A$4,'Data Results - May'!$C$4,IF(D69&gt;='Data Results - May'!$A$5,'Data Results - May'!$C$5,IF(D69&gt;='Data Results - May'!$A$6,'Data Results - May'!$C$6,"")))),"")</f>
        <v/>
      </c>
      <c r="F69" s="56" t="str">
        <f t="shared" si="3"/>
        <v/>
      </c>
      <c r="G69" s="7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>
      <c r="A70" s="107"/>
      <c r="B70" s="108"/>
      <c r="C70" s="72">
        <f t="shared" si="1"/>
        <v>44358</v>
      </c>
      <c r="D70" s="56" t="str">
        <f t="shared" si="2"/>
        <v/>
      </c>
      <c r="E70" s="56" t="str">
        <f>IF(B70&lt;&gt;"",IF(D70&gt;='Data Results - May'!$A$3,'Data Results - May'!$C$3,IF(D70&gt;='Data Results - May'!$A$4,'Data Results - May'!$C$4,IF(D70&gt;='Data Results - May'!$A$5,'Data Results - May'!$C$5,IF(D70&gt;='Data Results - May'!$A$6,'Data Results - May'!$C$6,"")))),"")</f>
        <v/>
      </c>
      <c r="F70" s="56" t="str">
        <f t="shared" si="3"/>
        <v/>
      </c>
      <c r="G70" s="7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</row>
    <row r="71">
      <c r="A71" s="107"/>
      <c r="B71" s="108"/>
      <c r="C71" s="72">
        <f t="shared" si="1"/>
        <v>44358</v>
      </c>
      <c r="D71" s="56" t="str">
        <f t="shared" si="2"/>
        <v/>
      </c>
      <c r="E71" s="56" t="str">
        <f>IF(B71&lt;&gt;"",IF(D71&gt;='Data Results - May'!$A$3,'Data Results - May'!$C$3,IF(D71&gt;='Data Results - May'!$A$4,'Data Results - May'!$C$4,IF(D71&gt;='Data Results - May'!$A$5,'Data Results - May'!$C$5,IF(D71&gt;='Data Results - May'!$A$6,'Data Results - May'!$C$6,"")))),"")</f>
        <v/>
      </c>
      <c r="F71" s="56" t="str">
        <f t="shared" si="3"/>
        <v/>
      </c>
      <c r="G71" s="7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>
      <c r="A72" s="107"/>
      <c r="B72" s="108"/>
      <c r="C72" s="72">
        <f t="shared" si="1"/>
        <v>44358</v>
      </c>
      <c r="D72" s="56" t="str">
        <f t="shared" si="2"/>
        <v/>
      </c>
      <c r="E72" s="56" t="str">
        <f>IF(B72&lt;&gt;"",IF(D72&gt;='Data Results - May'!$A$3,'Data Results - May'!$C$3,IF(D72&gt;='Data Results - May'!$A$4,'Data Results - May'!$C$4,IF(D72&gt;='Data Results - May'!$A$5,'Data Results - May'!$C$5,IF(D72&gt;='Data Results - May'!$A$6,'Data Results - May'!$C$6,"")))),"")</f>
        <v/>
      </c>
      <c r="F72" s="56" t="str">
        <f t="shared" si="3"/>
        <v/>
      </c>
      <c r="G72" s="7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</row>
    <row r="73">
      <c r="A73" s="107"/>
      <c r="B73" s="108"/>
      <c r="C73" s="72">
        <f t="shared" si="1"/>
        <v>44358</v>
      </c>
      <c r="D73" s="56" t="str">
        <f t="shared" si="2"/>
        <v/>
      </c>
      <c r="E73" s="56" t="str">
        <f>IF(B73&lt;&gt;"",IF(D73&gt;='Data Results - May'!$A$3,'Data Results - May'!$C$3,IF(D73&gt;='Data Results - May'!$A$4,'Data Results - May'!$C$4,IF(D73&gt;='Data Results - May'!$A$5,'Data Results - May'!$C$5,IF(D73&gt;='Data Results - May'!$A$6,'Data Results - May'!$C$6,"")))),"")</f>
        <v/>
      </c>
      <c r="F73" s="56" t="str">
        <f t="shared" si="3"/>
        <v/>
      </c>
      <c r="G73" s="7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</row>
    <row r="74">
      <c r="A74" s="107"/>
      <c r="B74" s="108"/>
      <c r="C74" s="72">
        <f t="shared" si="1"/>
        <v>44358</v>
      </c>
      <c r="D74" s="56" t="str">
        <f t="shared" si="2"/>
        <v/>
      </c>
      <c r="E74" s="56" t="str">
        <f>IF(B74&lt;&gt;"",IF(D74&gt;='Data Results - May'!$A$3,'Data Results - May'!$C$3,IF(D74&gt;='Data Results - May'!$A$4,'Data Results - May'!$C$4,IF(D74&gt;='Data Results - May'!$A$5,'Data Results - May'!$C$5,IF(D74&gt;='Data Results - May'!$A$6,'Data Results - May'!$C$6,"")))),"")</f>
        <v/>
      </c>
      <c r="F74" s="56" t="str">
        <f t="shared" si="3"/>
        <v/>
      </c>
      <c r="G74" s="7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</row>
    <row r="75">
      <c r="A75" s="107"/>
      <c r="B75" s="108"/>
      <c r="C75" s="72">
        <f t="shared" si="1"/>
        <v>44358</v>
      </c>
      <c r="D75" s="56" t="str">
        <f t="shared" si="2"/>
        <v/>
      </c>
      <c r="E75" s="56" t="str">
        <f>IF(B75&lt;&gt;"",IF(D75&gt;='Data Results - May'!$A$3,'Data Results - May'!$C$3,IF(D75&gt;='Data Results - May'!$A$4,'Data Results - May'!$C$4,IF(D75&gt;='Data Results - May'!$A$5,'Data Results - May'!$C$5,IF(D75&gt;='Data Results - May'!$A$6,'Data Results - May'!$C$6,"")))),"")</f>
        <v/>
      </c>
      <c r="F75" s="56" t="str">
        <f t="shared" si="3"/>
        <v/>
      </c>
      <c r="G75" s="7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</row>
    <row r="76">
      <c r="A76" s="107"/>
      <c r="B76" s="108"/>
      <c r="C76" s="72">
        <f t="shared" si="1"/>
        <v>44358</v>
      </c>
      <c r="D76" s="56" t="str">
        <f t="shared" si="2"/>
        <v/>
      </c>
      <c r="E76" s="56" t="str">
        <f>IF(B76&lt;&gt;"",IF(D76&gt;='Data Results - May'!$A$3,'Data Results - May'!$C$3,IF(D76&gt;='Data Results - May'!$A$4,'Data Results - May'!$C$4,IF(D76&gt;='Data Results - May'!$A$5,'Data Results - May'!$C$5,IF(D76&gt;='Data Results - May'!$A$6,'Data Results - May'!$C$6,"")))),"")</f>
        <v/>
      </c>
      <c r="F76" s="56" t="str">
        <f t="shared" si="3"/>
        <v/>
      </c>
      <c r="G76" s="7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</row>
    <row r="77">
      <c r="A77" s="107"/>
      <c r="B77" s="108"/>
      <c r="C77" s="72">
        <f t="shared" si="1"/>
        <v>44358</v>
      </c>
      <c r="D77" s="56" t="str">
        <f t="shared" si="2"/>
        <v/>
      </c>
      <c r="E77" s="56" t="str">
        <f>IF(B77&lt;&gt;"",IF(D77&gt;='Data Results - May'!$A$3,'Data Results - May'!$C$3,IF(D77&gt;='Data Results - May'!$A$4,'Data Results - May'!$C$4,IF(D77&gt;='Data Results - May'!$A$5,'Data Results - May'!$C$5,IF(D77&gt;='Data Results - May'!$A$6,'Data Results - May'!$C$6,"")))),"")</f>
        <v/>
      </c>
      <c r="F77" s="56" t="str">
        <f t="shared" si="3"/>
        <v/>
      </c>
      <c r="G77" s="7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</row>
    <row r="78">
      <c r="A78" s="107"/>
      <c r="B78" s="108"/>
      <c r="C78" s="72">
        <f t="shared" si="1"/>
        <v>44358</v>
      </c>
      <c r="D78" s="56" t="str">
        <f t="shared" si="2"/>
        <v/>
      </c>
      <c r="E78" s="56" t="str">
        <f>IF(B78&lt;&gt;"",IF(D78&gt;='Data Results - May'!$A$3,'Data Results - May'!$C$3,IF(D78&gt;='Data Results - May'!$A$4,'Data Results - May'!$C$4,IF(D78&gt;='Data Results - May'!$A$5,'Data Results - May'!$C$5,IF(D78&gt;='Data Results - May'!$A$6,'Data Results - May'!$C$6,"")))),"")</f>
        <v/>
      </c>
      <c r="F78" s="56" t="str">
        <f t="shared" si="3"/>
        <v/>
      </c>
      <c r="G78" s="7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</row>
    <row r="79">
      <c r="A79" s="107"/>
      <c r="B79" s="108"/>
      <c r="C79" s="72">
        <f t="shared" si="1"/>
        <v>44358</v>
      </c>
      <c r="D79" s="56" t="str">
        <f t="shared" si="2"/>
        <v/>
      </c>
      <c r="E79" s="56" t="str">
        <f>IF(B79&lt;&gt;"",IF(D79&gt;='Data Results - May'!$A$3,'Data Results - May'!$C$3,IF(D79&gt;='Data Results - May'!$A$4,'Data Results - May'!$C$4,IF(D79&gt;='Data Results - May'!$A$5,'Data Results - May'!$C$5,IF(D79&gt;='Data Results - May'!$A$6,'Data Results - May'!$C$6,"")))),"")</f>
        <v/>
      </c>
      <c r="F79" s="56" t="str">
        <f t="shared" si="3"/>
        <v/>
      </c>
      <c r="G79" s="7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</row>
    <row r="80">
      <c r="A80" s="107"/>
      <c r="B80" s="108"/>
      <c r="C80" s="72">
        <f t="shared" si="1"/>
        <v>44358</v>
      </c>
      <c r="D80" s="56" t="str">
        <f t="shared" si="2"/>
        <v/>
      </c>
      <c r="E80" s="56" t="str">
        <f>IF(B80&lt;&gt;"",IF(D80&gt;='Data Results - May'!$A$3,'Data Results - May'!$C$3,IF(D80&gt;='Data Results - May'!$A$4,'Data Results - May'!$C$4,IF(D80&gt;='Data Results - May'!$A$5,'Data Results - May'!$C$5,IF(D80&gt;='Data Results - May'!$A$6,'Data Results - May'!$C$6,"")))),"")</f>
        <v/>
      </c>
      <c r="F80" s="56" t="str">
        <f t="shared" si="3"/>
        <v/>
      </c>
      <c r="G80" s="7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</row>
    <row r="81">
      <c r="A81" s="107"/>
      <c r="B81" s="108"/>
      <c r="C81" s="72">
        <f t="shared" si="1"/>
        <v>44358</v>
      </c>
      <c r="D81" s="56" t="str">
        <f t="shared" si="2"/>
        <v/>
      </c>
      <c r="E81" s="56" t="str">
        <f>IF(B81&lt;&gt;"",IF(D81&gt;='Data Results - May'!$A$3,'Data Results - May'!$C$3,IF(D81&gt;='Data Results - May'!$A$4,'Data Results - May'!$C$4,IF(D81&gt;='Data Results - May'!$A$5,'Data Results - May'!$C$5,IF(D81&gt;='Data Results - May'!$A$6,'Data Results - May'!$C$6,"")))),"")</f>
        <v/>
      </c>
      <c r="F81" s="56" t="str">
        <f t="shared" si="3"/>
        <v/>
      </c>
      <c r="G81" s="7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</row>
    <row r="82">
      <c r="A82" s="110"/>
      <c r="B82" s="108"/>
      <c r="C82" s="72">
        <f t="shared" si="1"/>
        <v>44358</v>
      </c>
      <c r="D82" s="56" t="str">
        <f t="shared" si="2"/>
        <v/>
      </c>
      <c r="E82" s="56" t="str">
        <f>IF(B82&lt;&gt;"",IF(D82&gt;='Data Results - May'!$A$3,'Data Results - May'!$C$3,IF(D82&gt;='Data Results - May'!$A$4,'Data Results - May'!$C$4,IF(D82&gt;='Data Results - May'!$A$5,'Data Results - May'!$C$5,IF(D82&gt;='Data Results - May'!$A$6,'Data Results - May'!$C$6,"")))),"")</f>
        <v/>
      </c>
      <c r="F82" s="56" t="str">
        <f t="shared" si="3"/>
        <v/>
      </c>
      <c r="G82" s="7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</row>
    <row r="83">
      <c r="A83" s="107"/>
      <c r="B83" s="108"/>
      <c r="C83" s="72">
        <f t="shared" si="1"/>
        <v>44358</v>
      </c>
      <c r="D83" s="56" t="str">
        <f t="shared" si="2"/>
        <v/>
      </c>
      <c r="E83" s="56" t="str">
        <f>IF(B83&lt;&gt;"",IF(D83&gt;='Data Results - May'!$A$3,'Data Results - May'!$C$3,IF(D83&gt;='Data Results - May'!$A$4,'Data Results - May'!$C$4,IF(D83&gt;='Data Results - May'!$A$5,'Data Results - May'!$C$5,IF(D83&gt;='Data Results - May'!$A$6,'Data Results - May'!$C$6,"")))),"")</f>
        <v/>
      </c>
      <c r="F83" s="56" t="str">
        <f t="shared" si="3"/>
        <v/>
      </c>
      <c r="G83" s="7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</row>
    <row r="84">
      <c r="A84" s="107"/>
      <c r="B84" s="108"/>
      <c r="C84" s="72">
        <f t="shared" si="1"/>
        <v>44358</v>
      </c>
      <c r="D84" s="56" t="str">
        <f t="shared" si="2"/>
        <v/>
      </c>
      <c r="E84" s="56" t="str">
        <f>IF(B84&lt;&gt;"",IF(D84&gt;='Data Results - May'!$A$3,'Data Results - May'!$C$3,IF(D84&gt;='Data Results - May'!$A$4,'Data Results - May'!$C$4,IF(D84&gt;='Data Results - May'!$A$5,'Data Results - May'!$C$5,IF(D84&gt;='Data Results - May'!$A$6,'Data Results - May'!$C$6,"")))),"")</f>
        <v/>
      </c>
      <c r="F84" s="56" t="str">
        <f t="shared" si="3"/>
        <v/>
      </c>
      <c r="G84" s="7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</row>
    <row r="85">
      <c r="A85" s="107"/>
      <c r="B85" s="108"/>
      <c r="C85" s="72">
        <f t="shared" si="1"/>
        <v>44358</v>
      </c>
      <c r="D85" s="56" t="str">
        <f t="shared" si="2"/>
        <v/>
      </c>
      <c r="E85" s="56" t="str">
        <f>IF(B85&lt;&gt;"",IF(D85&gt;='Data Results - May'!$A$3,'Data Results - May'!$C$3,IF(D85&gt;='Data Results - May'!$A$4,'Data Results - May'!$C$4,IF(D85&gt;='Data Results - May'!$A$5,'Data Results - May'!$C$5,IF(D85&gt;='Data Results - May'!$A$6,'Data Results - May'!$C$6,"")))),"")</f>
        <v/>
      </c>
      <c r="F85" s="56" t="str">
        <f t="shared" si="3"/>
        <v/>
      </c>
      <c r="G85" s="7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</row>
    <row r="86">
      <c r="A86" s="107"/>
      <c r="B86" s="108"/>
      <c r="C86" s="72">
        <f t="shared" si="1"/>
        <v>44358</v>
      </c>
      <c r="D86" s="56" t="str">
        <f t="shared" si="2"/>
        <v/>
      </c>
      <c r="E86" s="56" t="str">
        <f>IF(B86&lt;&gt;"",IF(D86&gt;='Data Results - May'!$A$3,'Data Results - May'!$C$3,IF(D86&gt;='Data Results - May'!$A$4,'Data Results - May'!$C$4,IF(D86&gt;='Data Results - May'!$A$5,'Data Results - May'!$C$5,IF(D86&gt;='Data Results - May'!$A$6,'Data Results - May'!$C$6,"")))),"")</f>
        <v/>
      </c>
      <c r="F86" s="56" t="str">
        <f t="shared" si="3"/>
        <v/>
      </c>
      <c r="G86" s="7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</row>
    <row r="87">
      <c r="A87" s="107"/>
      <c r="B87" s="111"/>
      <c r="C87" s="72">
        <f t="shared" si="1"/>
        <v>44358</v>
      </c>
      <c r="D87" s="56" t="str">
        <f t="shared" si="2"/>
        <v/>
      </c>
      <c r="E87" s="56" t="str">
        <f>IF(B87&lt;&gt;"",IF(D87&gt;='Data Results - May'!$A$3,'Data Results - May'!$C$3,IF(D87&gt;='Data Results - May'!$A$4,'Data Results - May'!$C$4,IF(D87&gt;='Data Results - May'!$A$5,'Data Results - May'!$C$5,IF(D87&gt;='Data Results - May'!$A$6,'Data Results - May'!$C$6,"")))),"")</f>
        <v/>
      </c>
      <c r="F87" s="56" t="str">
        <f t="shared" si="3"/>
        <v/>
      </c>
      <c r="G87" s="7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</row>
    <row r="88">
      <c r="A88" s="107"/>
      <c r="B88" s="108"/>
      <c r="C88" s="72">
        <f t="shared" si="1"/>
        <v>44358</v>
      </c>
      <c r="D88" s="56" t="str">
        <f t="shared" si="2"/>
        <v/>
      </c>
      <c r="E88" s="56" t="str">
        <f>IF(B88&lt;&gt;"",IF(D88&gt;='Data Results - May'!$A$3,'Data Results - May'!$C$3,IF(D88&gt;='Data Results - May'!$A$4,'Data Results - May'!$C$4,IF(D88&gt;='Data Results - May'!$A$5,'Data Results - May'!$C$5,IF(D88&gt;='Data Results - May'!$A$6,'Data Results - May'!$C$6,"")))),"")</f>
        <v/>
      </c>
      <c r="F88" s="56" t="str">
        <f t="shared" si="3"/>
        <v/>
      </c>
      <c r="G88" s="7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</row>
    <row r="89">
      <c r="A89" s="107"/>
      <c r="B89" s="108"/>
      <c r="C89" s="72">
        <f t="shared" si="1"/>
        <v>44358</v>
      </c>
      <c r="D89" s="56" t="str">
        <f t="shared" si="2"/>
        <v/>
      </c>
      <c r="E89" s="56" t="str">
        <f>IF(B89&lt;&gt;"",IF(D89&gt;='Data Results - May'!$A$3,'Data Results - May'!$C$3,IF(D89&gt;='Data Results - May'!$A$4,'Data Results - May'!$C$4,IF(D89&gt;='Data Results - May'!$A$5,'Data Results - May'!$C$5,IF(D89&gt;='Data Results - May'!$A$6,'Data Results - May'!$C$6,"")))),"")</f>
        <v/>
      </c>
      <c r="F89" s="56" t="str">
        <f t="shared" si="3"/>
        <v/>
      </c>
      <c r="G89" s="7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</row>
    <row r="90">
      <c r="A90" s="107"/>
      <c r="B90" s="108"/>
      <c r="C90" s="72">
        <f t="shared" si="1"/>
        <v>44358</v>
      </c>
      <c r="D90" s="56" t="str">
        <f t="shared" si="2"/>
        <v/>
      </c>
      <c r="E90" s="56" t="str">
        <f>IF(B90&lt;&gt;"",IF(D90&gt;='Data Results - May'!$A$3,'Data Results - May'!$C$3,IF(D90&gt;='Data Results - May'!$A$4,'Data Results - May'!$C$4,IF(D90&gt;='Data Results - May'!$A$5,'Data Results - May'!$C$5,IF(D90&gt;='Data Results - May'!$A$6,'Data Results - May'!$C$6,"")))),"")</f>
        <v/>
      </c>
      <c r="F90" s="56" t="str">
        <f t="shared" si="3"/>
        <v/>
      </c>
      <c r="G90" s="7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</row>
    <row r="91">
      <c r="A91" s="107"/>
      <c r="B91" s="108"/>
      <c r="C91" s="72">
        <f t="shared" si="1"/>
        <v>44358</v>
      </c>
      <c r="D91" s="56" t="str">
        <f t="shared" si="2"/>
        <v/>
      </c>
      <c r="E91" s="56" t="str">
        <f>IF(B91&lt;&gt;"",IF(D91&gt;='Data Results - May'!$A$3,'Data Results - May'!$C$3,IF(D91&gt;='Data Results - May'!$A$4,'Data Results - May'!$C$4,IF(D91&gt;='Data Results - May'!$A$5,'Data Results - May'!$C$5,IF(D91&gt;='Data Results - May'!$A$6,'Data Results - May'!$C$6,"")))),"")</f>
        <v/>
      </c>
      <c r="F91" s="56" t="str">
        <f t="shared" si="3"/>
        <v/>
      </c>
      <c r="G91" s="7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</row>
    <row r="92">
      <c r="A92" s="107"/>
      <c r="B92" s="108"/>
      <c r="C92" s="72">
        <f t="shared" si="1"/>
        <v>44358</v>
      </c>
      <c r="D92" s="56" t="str">
        <f t="shared" si="2"/>
        <v/>
      </c>
      <c r="E92" s="56" t="str">
        <f>IF(B92&lt;&gt;"",IF(D92&gt;='Data Results - May'!$A$3,'Data Results - May'!$C$3,IF(D92&gt;='Data Results - May'!$A$4,'Data Results - May'!$C$4,IF(D92&gt;='Data Results - May'!$A$5,'Data Results - May'!$C$5,IF(D92&gt;='Data Results - May'!$A$6,'Data Results - May'!$C$6,"")))),"")</f>
        <v/>
      </c>
      <c r="F92" s="56" t="str">
        <f t="shared" si="3"/>
        <v/>
      </c>
      <c r="G92" s="7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</row>
    <row r="93">
      <c r="A93" s="107"/>
      <c r="B93" s="108"/>
      <c r="C93" s="72">
        <f t="shared" si="1"/>
        <v>44358</v>
      </c>
      <c r="D93" s="56" t="str">
        <f t="shared" si="2"/>
        <v/>
      </c>
      <c r="E93" s="56" t="str">
        <f>IF(B93&lt;&gt;"",IF(D93&gt;='Data Results - May'!$A$3,'Data Results - May'!$C$3,IF(D93&gt;='Data Results - May'!$A$4,'Data Results - May'!$C$4,IF(D93&gt;='Data Results - May'!$A$5,'Data Results - May'!$C$5,IF(D93&gt;='Data Results - May'!$A$6,'Data Results - May'!$C$6,"")))),"")</f>
        <v/>
      </c>
      <c r="F93" s="56" t="str">
        <f t="shared" si="3"/>
        <v/>
      </c>
      <c r="G93" s="7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</row>
    <row r="94">
      <c r="A94" s="107"/>
      <c r="B94" s="108"/>
      <c r="C94" s="72">
        <f t="shared" si="1"/>
        <v>44358</v>
      </c>
      <c r="D94" s="56" t="str">
        <f t="shared" si="2"/>
        <v/>
      </c>
      <c r="E94" s="56" t="str">
        <f>IF(B94&lt;&gt;"",IF(D94&gt;='Data Results - May'!$A$3,'Data Results - May'!$C$3,IF(D94&gt;='Data Results - May'!$A$4,'Data Results - May'!$C$4,IF(D94&gt;='Data Results - May'!$A$5,'Data Results - May'!$C$5,IF(D94&gt;='Data Results - May'!$A$6,'Data Results - May'!$C$6,"")))),"")</f>
        <v/>
      </c>
      <c r="F94" s="56" t="str">
        <f t="shared" si="3"/>
        <v/>
      </c>
      <c r="G94" s="7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</row>
    <row r="95">
      <c r="A95" s="107"/>
      <c r="B95" s="108"/>
      <c r="C95" s="72">
        <f t="shared" si="1"/>
        <v>44358</v>
      </c>
      <c r="D95" s="56" t="str">
        <f t="shared" si="2"/>
        <v/>
      </c>
      <c r="E95" s="56" t="str">
        <f>IF(B95&lt;&gt;"",IF(D95&gt;='Data Results - May'!$A$3,'Data Results - May'!$C$3,IF(D95&gt;='Data Results - May'!$A$4,'Data Results - May'!$C$4,IF(D95&gt;='Data Results - May'!$A$5,'Data Results - May'!$C$5,IF(D95&gt;='Data Results - May'!$A$6,'Data Results - May'!$C$6,"")))),"")</f>
        <v/>
      </c>
      <c r="F95" s="56" t="str">
        <f t="shared" si="3"/>
        <v/>
      </c>
      <c r="G95" s="7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</row>
    <row r="96">
      <c r="A96" s="107"/>
      <c r="B96" s="108"/>
      <c r="C96" s="72">
        <f t="shared" si="1"/>
        <v>44358</v>
      </c>
      <c r="D96" s="56" t="str">
        <f t="shared" si="2"/>
        <v/>
      </c>
      <c r="E96" s="56" t="str">
        <f>IF(B96&lt;&gt;"",IF(D96&gt;='Data Results - May'!$A$3,'Data Results - May'!$C$3,IF(D96&gt;='Data Results - May'!$A$4,'Data Results - May'!$C$4,IF(D96&gt;='Data Results - May'!$A$5,'Data Results - May'!$C$5,IF(D96&gt;='Data Results - May'!$A$6,'Data Results - May'!$C$6,"")))),"")</f>
        <v/>
      </c>
      <c r="F96" s="56" t="str">
        <f t="shared" si="3"/>
        <v/>
      </c>
      <c r="G96" s="77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</row>
    <row r="97">
      <c r="A97" s="107"/>
      <c r="B97" s="108"/>
      <c r="C97" s="72">
        <f t="shared" si="1"/>
        <v>44358</v>
      </c>
      <c r="D97" s="56" t="str">
        <f t="shared" si="2"/>
        <v/>
      </c>
      <c r="E97" s="56" t="str">
        <f>IF(B97&lt;&gt;"",IF(D97&gt;='Data Results - May'!$A$3,'Data Results - May'!$C$3,IF(D97&gt;='Data Results - May'!$A$4,'Data Results - May'!$C$4,IF(D97&gt;='Data Results - May'!$A$5,'Data Results - May'!$C$5,IF(D97&gt;='Data Results - May'!$A$6,'Data Results - May'!$C$6,"")))),"")</f>
        <v/>
      </c>
      <c r="F97" s="56" t="str">
        <f t="shared" si="3"/>
        <v/>
      </c>
      <c r="G97" s="7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</row>
    <row r="98">
      <c r="A98" s="107"/>
      <c r="B98" s="108"/>
      <c r="C98" s="72">
        <f t="shared" si="1"/>
        <v>44358</v>
      </c>
      <c r="D98" s="56" t="str">
        <f t="shared" si="2"/>
        <v/>
      </c>
      <c r="E98" s="56" t="str">
        <f>IF(B98&lt;&gt;"",IF(D98&gt;='Data Results - May'!$A$3,'Data Results - May'!$C$3,IF(D98&gt;='Data Results - May'!$A$4,'Data Results - May'!$C$4,IF(D98&gt;='Data Results - May'!$A$5,'Data Results - May'!$C$5,IF(D98&gt;='Data Results - May'!$A$6,'Data Results - May'!$C$6,"")))),"")</f>
        <v/>
      </c>
      <c r="F98" s="56" t="str">
        <f t="shared" si="3"/>
        <v/>
      </c>
      <c r="G98" s="7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</row>
    <row r="99">
      <c r="A99" s="107"/>
      <c r="B99" s="108"/>
      <c r="C99" s="72">
        <f t="shared" si="1"/>
        <v>44358</v>
      </c>
      <c r="D99" s="56" t="str">
        <f t="shared" si="2"/>
        <v/>
      </c>
      <c r="E99" s="56" t="str">
        <f>IF(B99&lt;&gt;"",IF(D99&gt;='Data Results - May'!$A$3,'Data Results - May'!$C$3,IF(D99&gt;='Data Results - May'!$A$4,'Data Results - May'!$C$4,IF(D99&gt;='Data Results - May'!$A$5,'Data Results - May'!$C$5,IF(D99&gt;='Data Results - May'!$A$6,'Data Results - May'!$C$6,"")))),"")</f>
        <v/>
      </c>
      <c r="F99" s="56" t="str">
        <f t="shared" si="3"/>
        <v/>
      </c>
      <c r="G99" s="7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</row>
    <row r="100">
      <c r="A100" s="107"/>
      <c r="B100" s="108"/>
      <c r="C100" s="72">
        <f t="shared" si="1"/>
        <v>44358</v>
      </c>
      <c r="D100" s="56" t="str">
        <f t="shared" si="2"/>
        <v/>
      </c>
      <c r="E100" s="56" t="str">
        <f>IF(B100&lt;&gt;"",IF(D100&gt;='Data Results - May'!$A$3,'Data Results - May'!$C$3,IF(D100&gt;='Data Results - May'!$A$4,'Data Results - May'!$C$4,IF(D100&gt;='Data Results - May'!$A$5,'Data Results - May'!$C$5,IF(D100&gt;='Data Results - May'!$A$6,'Data Results - May'!$C$6,"")))),"")</f>
        <v/>
      </c>
      <c r="F100" s="56" t="str">
        <f t="shared" si="3"/>
        <v/>
      </c>
      <c r="G100" s="7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</row>
    <row r="101">
      <c r="A101" s="107"/>
      <c r="B101" s="108"/>
      <c r="C101" s="72">
        <f t="shared" si="1"/>
        <v>44358</v>
      </c>
      <c r="D101" s="56" t="str">
        <f t="shared" si="2"/>
        <v/>
      </c>
      <c r="E101" s="56" t="str">
        <f>IF(B101&lt;&gt;"",IF(D101&gt;='Data Results - May'!$A$3,'Data Results - May'!$C$3,IF(D101&gt;='Data Results - May'!$A$4,'Data Results - May'!$C$4,IF(D101&gt;='Data Results - May'!$A$5,'Data Results - May'!$C$5,IF(D101&gt;='Data Results - May'!$A$6,'Data Results - May'!$C$6,"")))),"")</f>
        <v/>
      </c>
      <c r="F101" s="56" t="str">
        <f t="shared" si="3"/>
        <v/>
      </c>
      <c r="G101" s="7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</row>
    <row r="102">
      <c r="A102" s="107"/>
      <c r="B102" s="108"/>
      <c r="C102" s="72">
        <f t="shared" si="1"/>
        <v>44358</v>
      </c>
      <c r="D102" s="56" t="str">
        <f t="shared" si="2"/>
        <v/>
      </c>
      <c r="E102" s="56" t="str">
        <f>IF(B102&lt;&gt;"",IF(D102&gt;='Data Results - May'!$A$3,'Data Results - May'!$C$3,IF(D102&gt;='Data Results - May'!$A$4,'Data Results - May'!$C$4,IF(D102&gt;='Data Results - May'!$A$5,'Data Results - May'!$C$5,IF(D102&gt;='Data Results - May'!$A$6,'Data Results - May'!$C$6,"")))),"")</f>
        <v/>
      </c>
      <c r="F102" s="56" t="str">
        <f t="shared" si="3"/>
        <v/>
      </c>
      <c r="G102" s="7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</row>
    <row r="103">
      <c r="A103" s="107"/>
      <c r="B103" s="108"/>
      <c r="C103" s="72">
        <f t="shared" si="1"/>
        <v>44358</v>
      </c>
      <c r="D103" s="56" t="str">
        <f t="shared" si="2"/>
        <v/>
      </c>
      <c r="E103" s="56" t="str">
        <f>IF(B103&lt;&gt;"",IF(D103&gt;='Data Results - May'!$A$3,'Data Results - May'!$C$3,IF(D103&gt;='Data Results - May'!$A$4,'Data Results - May'!$C$4,IF(D103&gt;='Data Results - May'!$A$5,'Data Results - May'!$C$5,IF(D103&gt;='Data Results - May'!$A$6,'Data Results - May'!$C$6,"")))),"")</f>
        <v/>
      </c>
      <c r="F103" s="56" t="str">
        <f t="shared" si="3"/>
        <v/>
      </c>
      <c r="G103" s="7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</row>
    <row r="104">
      <c r="A104" s="107"/>
      <c r="B104" s="108"/>
      <c r="C104" s="72">
        <f t="shared" si="1"/>
        <v>44358</v>
      </c>
      <c r="D104" s="56" t="str">
        <f t="shared" si="2"/>
        <v/>
      </c>
      <c r="E104" s="56" t="str">
        <f>IF(B104&lt;&gt;"",IF(D104&gt;='Data Results - May'!$A$3,'Data Results - May'!$C$3,IF(D104&gt;='Data Results - May'!$A$4,'Data Results - May'!$C$4,IF(D104&gt;='Data Results - May'!$A$5,'Data Results - May'!$C$5,IF(D104&gt;='Data Results - May'!$A$6,'Data Results - May'!$C$6,"")))),"")</f>
        <v/>
      </c>
      <c r="F104" s="56" t="str">
        <f t="shared" si="3"/>
        <v/>
      </c>
      <c r="G104" s="7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</row>
    <row r="105">
      <c r="A105" s="107"/>
      <c r="B105" s="108"/>
      <c r="C105" s="72">
        <f t="shared" si="1"/>
        <v>44358</v>
      </c>
      <c r="D105" s="56" t="str">
        <f t="shared" si="2"/>
        <v/>
      </c>
      <c r="E105" s="56" t="str">
        <f>IF(B105&lt;&gt;"",IF(D105&gt;='Data Results - May'!$A$3,'Data Results - May'!$C$3,IF(D105&gt;='Data Results - May'!$A$4,'Data Results - May'!$C$4,IF(D105&gt;='Data Results - May'!$A$5,'Data Results - May'!$C$5,IF(D105&gt;='Data Results - May'!$A$6,'Data Results - May'!$C$6,"")))),"")</f>
        <v/>
      </c>
      <c r="F105" s="56" t="str">
        <f t="shared" si="3"/>
        <v/>
      </c>
      <c r="G105" s="7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</row>
    <row r="106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</row>
    <row r="107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</row>
    <row r="108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</row>
    <row r="109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</row>
    <row r="110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</row>
    <row r="11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</row>
    <row r="1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</row>
    <row r="11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</row>
    <row r="114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</row>
    <row r="1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</row>
    <row r="116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</row>
    <row r="117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</row>
    <row r="118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</row>
    <row r="119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</row>
    <row r="120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</row>
    <row r="12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</row>
    <row r="12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</row>
    <row r="123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</row>
    <row r="12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</row>
    <row r="1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</row>
    <row r="126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</row>
    <row r="127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</row>
    <row r="128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</row>
    <row r="129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</row>
    <row r="130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</row>
    <row r="13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</row>
    <row r="13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</row>
    <row r="133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</row>
    <row r="134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</row>
    <row r="13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</row>
    <row r="136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</row>
    <row r="137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</row>
    <row r="138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</row>
    <row r="139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</row>
    <row r="140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</row>
    <row r="14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</row>
    <row r="14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</row>
    <row r="143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</row>
    <row r="144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</row>
    <row r="14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</row>
    <row r="146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</row>
    <row r="147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</row>
    <row r="148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</row>
    <row r="149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</row>
    <row r="150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</row>
    <row r="15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</row>
    <row r="15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</row>
    <row r="153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</row>
    <row r="154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</row>
    <row r="15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</row>
    <row r="156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</row>
    <row r="157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</row>
    <row r="158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</row>
    <row r="159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</row>
    <row r="160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</row>
    <row r="16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</row>
    <row r="16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</row>
    <row r="163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</row>
    <row r="164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</row>
    <row r="16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</row>
    <row r="166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</row>
    <row r="167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</row>
    <row r="168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</row>
    <row r="169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</row>
    <row r="170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</row>
    <row r="17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</row>
    <row r="17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</row>
    <row r="173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</row>
    <row r="174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</row>
    <row r="1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</row>
    <row r="176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</row>
    <row r="177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</row>
    <row r="178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</row>
    <row r="179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</row>
    <row r="180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</row>
    <row r="18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</row>
    <row r="18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</row>
    <row r="183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</row>
    <row r="184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</row>
    <row r="18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</row>
    <row r="186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</row>
    <row r="187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</row>
    <row r="188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</row>
    <row r="189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</row>
    <row r="190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</row>
    <row r="19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</row>
    <row r="19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</row>
    <row r="193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</row>
    <row r="194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</row>
    <row r="19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</row>
    <row r="196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</row>
    <row r="197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</row>
    <row r="198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</row>
    <row r="199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</row>
    <row r="200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</row>
    <row r="20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</row>
    <row r="20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</row>
    <row r="203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</row>
    <row r="204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</row>
    <row r="20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</row>
    <row r="206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</row>
    <row r="207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</row>
    <row r="208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</row>
    <row r="209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</row>
    <row r="210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</row>
    <row r="21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</row>
    <row r="2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</row>
    <row r="213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</row>
    <row r="214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</row>
    <row r="2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</row>
    <row r="216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</row>
    <row r="217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</row>
    <row r="218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</row>
    <row r="219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</row>
    <row r="220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</row>
    <row r="22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</row>
    <row r="22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</row>
    <row r="223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</row>
    <row r="224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</row>
    <row r="2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</row>
    <row r="226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</row>
    <row r="227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</row>
    <row r="228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</row>
    <row r="229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</row>
    <row r="230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</row>
    <row r="23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</row>
    <row r="23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</row>
    <row r="233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</row>
    <row r="234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</row>
    <row r="23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</row>
    <row r="236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</row>
    <row r="237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</row>
    <row r="238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</row>
    <row r="239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</row>
    <row r="240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</row>
    <row r="24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</row>
    <row r="24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</row>
    <row r="243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</row>
    <row r="244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</row>
    <row r="246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</row>
    <row r="247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</row>
    <row r="248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</row>
    <row r="249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</row>
    <row r="250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</row>
    <row r="25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</row>
    <row r="25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</row>
    <row r="253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</row>
    <row r="25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</row>
    <row r="25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</row>
    <row r="256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</row>
    <row r="257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</row>
    <row r="258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</row>
    <row r="259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</row>
    <row r="260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</row>
    <row r="26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</row>
    <row r="26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</row>
    <row r="263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</row>
    <row r="264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</row>
    <row r="26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</row>
    <row r="266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</row>
    <row r="267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</row>
    <row r="268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</row>
    <row r="269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</row>
    <row r="270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</row>
    <row r="27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</row>
    <row r="27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</row>
    <row r="273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</row>
    <row r="274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</row>
    <row r="2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</row>
    <row r="276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</row>
    <row r="277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</row>
    <row r="278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</row>
    <row r="279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</row>
    <row r="280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</row>
    <row r="28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</row>
    <row r="28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</row>
    <row r="283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</row>
    <row r="284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</row>
    <row r="28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</row>
    <row r="286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</row>
    <row r="287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</row>
    <row r="288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</row>
    <row r="289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</row>
    <row r="290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</row>
    <row r="29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</row>
    <row r="29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</row>
    <row r="293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</row>
    <row r="294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</row>
    <row r="29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</row>
    <row r="296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</row>
    <row r="297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</row>
    <row r="298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</row>
    <row r="299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</row>
    <row r="300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</row>
    <row r="30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</row>
    <row r="30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</row>
    <row r="303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</row>
    <row r="304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</row>
    <row r="30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</row>
    <row r="306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</row>
    <row r="307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</row>
    <row r="308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</row>
    <row r="309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</row>
    <row r="310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</row>
    <row r="31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</row>
    <row r="31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</row>
    <row r="313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</row>
    <row r="314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</row>
    <row r="3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</row>
    <row r="316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</row>
    <row r="317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</row>
    <row r="318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</row>
    <row r="319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</row>
    <row r="320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</row>
    <row r="32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</row>
    <row r="32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</row>
    <row r="323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</row>
    <row r="324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</row>
    <row r="3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</row>
    <row r="326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</row>
    <row r="327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</row>
    <row r="328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</row>
    <row r="329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</row>
    <row r="330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</row>
    <row r="33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</row>
    <row r="33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</row>
    <row r="333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</row>
    <row r="334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</row>
    <row r="33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</row>
    <row r="336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</row>
    <row r="337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</row>
    <row r="338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</row>
    <row r="339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</row>
    <row r="340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</row>
    <row r="34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</row>
    <row r="34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</row>
    <row r="343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</row>
    <row r="344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</row>
    <row r="34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</row>
    <row r="346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</row>
    <row r="347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</row>
    <row r="348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</row>
    <row r="349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</row>
    <row r="350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</row>
    <row r="35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</row>
    <row r="35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</row>
    <row r="353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</row>
    <row r="354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</row>
    <row r="35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</row>
    <row r="356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</row>
    <row r="357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</row>
    <row r="358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</row>
    <row r="359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</row>
    <row r="360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</row>
    <row r="36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</row>
    <row r="36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</row>
    <row r="363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</row>
    <row r="364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</row>
    <row r="36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</row>
    <row r="366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</row>
    <row r="367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</row>
    <row r="368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</row>
    <row r="369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</row>
    <row r="370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</row>
    <row r="37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</row>
    <row r="37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</row>
    <row r="373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</row>
    <row r="374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</row>
    <row r="3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</row>
    <row r="376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</row>
    <row r="377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</row>
    <row r="378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</row>
    <row r="379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</row>
    <row r="380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</row>
    <row r="38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</row>
    <row r="38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</row>
    <row r="383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</row>
    <row r="384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</row>
    <row r="38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</row>
    <row r="386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</row>
    <row r="387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</row>
    <row r="388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</row>
    <row r="389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</row>
    <row r="390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</row>
    <row r="39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</row>
    <row r="39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</row>
    <row r="393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</row>
    <row r="394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</row>
    <row r="39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</row>
    <row r="396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</row>
    <row r="397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</row>
    <row r="398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</row>
    <row r="399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</row>
    <row r="400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</row>
    <row r="40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</row>
    <row r="40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</row>
    <row r="403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</row>
    <row r="404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</row>
    <row r="40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</row>
    <row r="406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</row>
    <row r="407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</row>
    <row r="408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</row>
    <row r="409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</row>
    <row r="410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</row>
    <row r="41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</row>
    <row r="41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</row>
    <row r="413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</row>
    <row r="414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</row>
    <row r="41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</row>
    <row r="416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</row>
    <row r="417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</row>
    <row r="418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</row>
    <row r="419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</row>
    <row r="420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</row>
    <row r="42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</row>
    <row r="42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</row>
    <row r="423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</row>
    <row r="424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</row>
    <row r="4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</row>
    <row r="426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</row>
    <row r="427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</row>
    <row r="428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</row>
    <row r="429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</row>
    <row r="430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</row>
    <row r="43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</row>
    <row r="43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</row>
    <row r="433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</row>
    <row r="434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</row>
    <row r="43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</row>
    <row r="436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</row>
    <row r="437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</row>
    <row r="438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</row>
    <row r="439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</row>
    <row r="440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</row>
    <row r="44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</row>
    <row r="44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</row>
    <row r="443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</row>
    <row r="444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</row>
    <row r="44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</row>
    <row r="446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</row>
    <row r="447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</row>
    <row r="448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</row>
    <row r="449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</row>
    <row r="450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</row>
    <row r="45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</row>
    <row r="45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</row>
    <row r="453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</row>
    <row r="454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</row>
    <row r="45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</row>
    <row r="456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</row>
    <row r="457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</row>
    <row r="458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</row>
    <row r="459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</row>
    <row r="460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</row>
    <row r="46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</row>
    <row r="46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</row>
    <row r="463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</row>
    <row r="464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</row>
    <row r="46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</row>
    <row r="466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</row>
    <row r="467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</row>
    <row r="468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</row>
    <row r="469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</row>
    <row r="470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</row>
    <row r="47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</row>
    <row r="47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</row>
    <row r="473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</row>
    <row r="474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</row>
    <row r="4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</row>
    <row r="476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</row>
    <row r="477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</row>
    <row r="478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</row>
    <row r="479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</row>
    <row r="480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</row>
    <row r="48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</row>
    <row r="48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</row>
    <row r="483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</row>
    <row r="484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</row>
    <row r="48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</row>
    <row r="486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</row>
    <row r="487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</row>
    <row r="488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</row>
    <row r="489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</row>
    <row r="490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</row>
    <row r="49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</row>
    <row r="49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</row>
    <row r="493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</row>
    <row r="494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</row>
    <row r="49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</row>
    <row r="496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</row>
    <row r="497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</row>
    <row r="498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</row>
    <row r="499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</row>
    <row r="500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</row>
    <row r="50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</row>
    <row r="50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</row>
    <row r="503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</row>
    <row r="504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</row>
    <row r="50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</row>
    <row r="506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</row>
    <row r="507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</row>
    <row r="508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</row>
    <row r="509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</row>
    <row r="510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</row>
    <row r="51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</row>
    <row r="51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</row>
    <row r="513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</row>
    <row r="514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</row>
    <row r="51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</row>
    <row r="516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</row>
    <row r="517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</row>
    <row r="518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</row>
    <row r="519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</row>
    <row r="520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</row>
    <row r="52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</row>
    <row r="52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</row>
    <row r="523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</row>
    <row r="524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</row>
    <row r="5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</row>
    <row r="526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</row>
    <row r="527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</row>
    <row r="528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</row>
    <row r="529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</row>
    <row r="530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</row>
    <row r="53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</row>
    <row r="53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</row>
    <row r="533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</row>
    <row r="534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</row>
    <row r="53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</row>
    <row r="536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</row>
    <row r="537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</row>
    <row r="538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</row>
    <row r="539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</row>
    <row r="540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</row>
    <row r="54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</row>
    <row r="54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</row>
    <row r="543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</row>
    <row r="544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</row>
    <row r="54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</row>
    <row r="546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</row>
    <row r="547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</row>
    <row r="548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</row>
    <row r="549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</row>
    <row r="550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</row>
    <row r="55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</row>
    <row r="55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</row>
    <row r="553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</row>
    <row r="554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</row>
    <row r="55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</row>
    <row r="556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</row>
    <row r="557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</row>
    <row r="558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</row>
    <row r="559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</row>
    <row r="560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</row>
    <row r="56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</row>
    <row r="56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</row>
    <row r="563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</row>
    <row r="564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</row>
    <row r="56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</row>
    <row r="566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</row>
    <row r="567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</row>
    <row r="568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</row>
    <row r="569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</row>
    <row r="570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</row>
    <row r="57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</row>
    <row r="57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</row>
    <row r="573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</row>
    <row r="574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</row>
    <row r="57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</row>
    <row r="576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</row>
    <row r="577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</row>
    <row r="578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</row>
    <row r="579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</row>
    <row r="580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</row>
    <row r="58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</row>
    <row r="58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</row>
    <row r="583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</row>
    <row r="584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</row>
    <row r="58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</row>
    <row r="586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</row>
    <row r="587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</row>
    <row r="588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</row>
    <row r="589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</row>
    <row r="590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</row>
    <row r="59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</row>
    <row r="59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</row>
    <row r="593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</row>
    <row r="594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</row>
    <row r="59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</row>
    <row r="596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</row>
    <row r="597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</row>
    <row r="598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</row>
    <row r="599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</row>
    <row r="600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</row>
    <row r="60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</row>
    <row r="60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</row>
    <row r="603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</row>
    <row r="604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</row>
    <row r="60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</row>
    <row r="606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</row>
    <row r="607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</row>
    <row r="608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</row>
    <row r="609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</row>
    <row r="610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</row>
    <row r="61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</row>
    <row r="61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</row>
    <row r="613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</row>
    <row r="614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</row>
    <row r="61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</row>
    <row r="616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</row>
    <row r="617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</row>
    <row r="618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</row>
    <row r="619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</row>
    <row r="620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</row>
    <row r="62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</row>
    <row r="62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</row>
    <row r="623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</row>
    <row r="624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</row>
    <row r="6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</row>
    <row r="626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</row>
    <row r="627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</row>
    <row r="628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</row>
    <row r="629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</row>
    <row r="630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</row>
    <row r="63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</row>
    <row r="63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</row>
    <row r="633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</row>
    <row r="634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</row>
    <row r="63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</row>
    <row r="636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</row>
    <row r="637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</row>
    <row r="638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</row>
    <row r="639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</row>
    <row r="640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</row>
    <row r="64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</row>
    <row r="64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</row>
    <row r="643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</row>
    <row r="644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</row>
    <row r="64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</row>
    <row r="646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</row>
    <row r="647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</row>
    <row r="648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</row>
    <row r="649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</row>
    <row r="650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</row>
    <row r="65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</row>
    <row r="65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</row>
    <row r="653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</row>
    <row r="654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</row>
    <row r="65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</row>
    <row r="656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</row>
    <row r="657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</row>
    <row r="658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</row>
    <row r="659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</row>
    <row r="660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</row>
    <row r="66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</row>
    <row r="66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</row>
    <row r="663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</row>
    <row r="664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</row>
    <row r="66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</row>
    <row r="666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</row>
    <row r="667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</row>
    <row r="668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</row>
    <row r="669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</row>
    <row r="670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</row>
    <row r="67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</row>
    <row r="67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</row>
    <row r="673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</row>
    <row r="674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</row>
    <row r="67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</row>
    <row r="676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</row>
    <row r="677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</row>
    <row r="678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</row>
    <row r="679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</row>
    <row r="680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</row>
    <row r="68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</row>
    <row r="68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</row>
    <row r="683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</row>
    <row r="684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</row>
    <row r="68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</row>
    <row r="686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</row>
    <row r="687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</row>
    <row r="688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</row>
    <row r="689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</row>
    <row r="690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</row>
    <row r="69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</row>
    <row r="69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</row>
    <row r="693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</row>
    <row r="694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</row>
    <row r="69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</row>
    <row r="696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</row>
    <row r="697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</row>
    <row r="698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</row>
    <row r="699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</row>
    <row r="700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</row>
    <row r="70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</row>
    <row r="70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</row>
    <row r="703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</row>
    <row r="704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</row>
    <row r="70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</row>
    <row r="706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</row>
    <row r="707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</row>
    <row r="708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</row>
    <row r="709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</row>
    <row r="710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</row>
    <row r="71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</row>
    <row r="71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</row>
    <row r="713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</row>
    <row r="714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</row>
    <row r="71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</row>
    <row r="716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</row>
    <row r="717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</row>
    <row r="718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</row>
    <row r="719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</row>
    <row r="720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</row>
    <row r="72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</row>
    <row r="72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</row>
    <row r="723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</row>
    <row r="724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</row>
    <row r="7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</row>
    <row r="726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</row>
    <row r="727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</row>
    <row r="728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</row>
    <row r="729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</row>
    <row r="730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</row>
    <row r="73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</row>
    <row r="73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</row>
    <row r="733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</row>
    <row r="734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</row>
    <row r="73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</row>
    <row r="736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</row>
    <row r="737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</row>
    <row r="738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</row>
    <row r="739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</row>
    <row r="740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</row>
    <row r="74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</row>
    <row r="74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</row>
    <row r="743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</row>
    <row r="744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</row>
    <row r="74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</row>
    <row r="746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</row>
    <row r="747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</row>
    <row r="748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</row>
    <row r="749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</row>
    <row r="750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</row>
    <row r="75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</row>
    <row r="75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</row>
    <row r="753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</row>
    <row r="754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</row>
    <row r="75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</row>
    <row r="756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</row>
    <row r="757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</row>
    <row r="758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</row>
    <row r="759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</row>
    <row r="760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</row>
    <row r="76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</row>
    <row r="76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</row>
    <row r="763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</row>
    <row r="764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</row>
    <row r="76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</row>
    <row r="766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</row>
    <row r="767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</row>
    <row r="768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</row>
    <row r="769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</row>
    <row r="770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</row>
    <row r="77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</row>
    <row r="77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</row>
    <row r="773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</row>
    <row r="774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</row>
    <row r="77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</row>
    <row r="776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</row>
    <row r="777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</row>
    <row r="778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</row>
    <row r="779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</row>
    <row r="780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</row>
    <row r="78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</row>
    <row r="78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</row>
    <row r="783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</row>
    <row r="784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</row>
    <row r="78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</row>
    <row r="786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</row>
    <row r="787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</row>
    <row r="788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</row>
    <row r="789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</row>
    <row r="790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</row>
    <row r="79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</row>
    <row r="79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</row>
    <row r="793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</row>
    <row r="794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</row>
    <row r="79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</row>
    <row r="796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</row>
    <row r="797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</row>
    <row r="798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</row>
    <row r="799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</row>
    <row r="800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</row>
    <row r="80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</row>
    <row r="80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</row>
    <row r="803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</row>
    <row r="804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</row>
    <row r="80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</row>
    <row r="806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</row>
    <row r="807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</row>
    <row r="808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</row>
    <row r="809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</row>
    <row r="810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</row>
    <row r="81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</row>
    <row r="81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</row>
    <row r="813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</row>
    <row r="814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</row>
    <row r="81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</row>
    <row r="816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</row>
    <row r="817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</row>
    <row r="818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</row>
    <row r="819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</row>
    <row r="820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</row>
    <row r="82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</row>
    <row r="82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</row>
    <row r="823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</row>
    <row r="824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</row>
    <row r="8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</row>
    <row r="826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</row>
    <row r="827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</row>
    <row r="828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</row>
    <row r="829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</row>
    <row r="830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</row>
    <row r="83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</row>
    <row r="83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</row>
    <row r="833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</row>
    <row r="834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</row>
    <row r="83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</row>
    <row r="836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</row>
    <row r="837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</row>
    <row r="838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</row>
    <row r="839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</row>
    <row r="840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</row>
    <row r="84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</row>
    <row r="84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</row>
    <row r="843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</row>
    <row r="844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</row>
    <row r="84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</row>
    <row r="846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</row>
    <row r="847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</row>
    <row r="848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</row>
    <row r="849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</row>
    <row r="850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</row>
    <row r="85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</row>
    <row r="85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</row>
    <row r="853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</row>
    <row r="854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</row>
    <row r="85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</row>
    <row r="856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</row>
    <row r="857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</row>
    <row r="858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</row>
    <row r="859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</row>
    <row r="860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</row>
    <row r="86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</row>
    <row r="86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</row>
    <row r="863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</row>
    <row r="864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</row>
    <row r="86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</row>
    <row r="866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</row>
    <row r="867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</row>
    <row r="868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</row>
    <row r="869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</row>
    <row r="870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</row>
    <row r="87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</row>
    <row r="87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</row>
    <row r="873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</row>
    <row r="874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</row>
    <row r="87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</row>
    <row r="876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</row>
    <row r="877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</row>
    <row r="878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</row>
    <row r="879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</row>
    <row r="880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</row>
    <row r="88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</row>
    <row r="88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</row>
    <row r="883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</row>
    <row r="884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</row>
    <row r="88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</row>
    <row r="886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</row>
    <row r="887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</row>
    <row r="888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</row>
    <row r="889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</row>
    <row r="890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</row>
    <row r="89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</row>
    <row r="89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</row>
    <row r="893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</row>
    <row r="894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</row>
    <row r="89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</row>
    <row r="896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</row>
    <row r="897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</row>
    <row r="898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</row>
    <row r="899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</row>
    <row r="900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</row>
    <row r="90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</row>
    <row r="90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</row>
    <row r="903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</row>
    <row r="904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</row>
    <row r="90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</row>
    <row r="906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</row>
    <row r="907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</row>
    <row r="908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</row>
    <row r="909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</row>
    <row r="910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</row>
    <row r="91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</row>
    <row r="91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</row>
    <row r="913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</row>
    <row r="914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</row>
    <row r="91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</row>
    <row r="916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</row>
    <row r="917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</row>
    <row r="918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</row>
    <row r="919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</row>
    <row r="920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</row>
    <row r="92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</row>
    <row r="92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</row>
    <row r="923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</row>
    <row r="924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</row>
    <row r="9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</row>
    <row r="926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</row>
    <row r="927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</row>
    <row r="928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</row>
    <row r="929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</row>
    <row r="930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</row>
    <row r="93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</row>
    <row r="93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</row>
    <row r="933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</row>
    <row r="934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</row>
    <row r="93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</row>
    <row r="936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</row>
    <row r="937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</row>
    <row r="938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</row>
    <row r="939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</row>
    <row r="940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</row>
    <row r="94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</row>
    <row r="94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</row>
    <row r="943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</row>
    <row r="944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</row>
    <row r="94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</row>
    <row r="946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</row>
    <row r="947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</row>
    <row r="948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</row>
    <row r="949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</row>
    <row r="950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</row>
    <row r="95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</row>
    <row r="95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</row>
    <row r="953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</row>
    <row r="954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</row>
    <row r="95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</row>
    <row r="956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</row>
    <row r="957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</row>
    <row r="958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</row>
    <row r="959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</row>
    <row r="960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</row>
    <row r="96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</row>
    <row r="96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</row>
    <row r="963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</row>
    <row r="964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</row>
    <row r="96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</row>
    <row r="966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</row>
    <row r="967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</row>
    <row r="968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</row>
    <row r="969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</row>
    <row r="970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</row>
    <row r="97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</row>
    <row r="97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</row>
    <row r="973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</row>
    <row r="974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</row>
    <row r="97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</row>
    <row r="976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</row>
    <row r="977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</row>
    <row r="978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</row>
    <row r="979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</row>
    <row r="980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</row>
    <row r="98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</row>
    <row r="98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</row>
    <row r="983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</row>
    <row r="984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</row>
    <row r="98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</row>
    <row r="986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</row>
    <row r="987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</row>
    <row r="988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</row>
    <row r="989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</row>
    <row r="990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</row>
    <row r="99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</row>
    <row r="992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</row>
    <row r="993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</row>
    <row r="994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</row>
    <row r="99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</row>
    <row r="996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</row>
    <row r="997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</row>
    <row r="998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</row>
    <row r="999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</row>
    <row r="1000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</row>
  </sheetData>
  <autoFilter ref="$A$2:$F$105">
    <sortState ref="A2:F105">
      <sortCondition ref="A2:A105"/>
      <sortCondition descending="1" ref="F2:F105"/>
      <sortCondition ref="E2:E105"/>
    </sortState>
  </autoFilter>
  <mergeCells count="3">
    <mergeCell ref="A1:B1"/>
    <mergeCell ref="C1:F1"/>
    <mergeCell ref="I1:K1"/>
  </mergeCells>
  <conditionalFormatting sqref="J2">
    <cfRule type="cellIs" dxfId="0" priority="1" operator="equal">
      <formula>"DUPLICATES FOUND"</formula>
    </cfRule>
  </conditionalFormatting>
  <drawing r:id="rId1"/>
</worksheet>
</file>